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3040" windowHeight="8940" tabRatio="850"/>
  </bookViews>
  <sheets>
    <sheet name="Главная" sheetId="23" r:id="rId1"/>
    <sheet name="Балочные зажимы" sheetId="13" r:id="rId2"/>
    <sheet name="Тросы" sheetId="18" r:id="rId3"/>
    <sheet name="Профили Страт" sheetId="24" r:id="rId4"/>
    <sheet name="Страт стойки консоли" sheetId="31" r:id="rId5"/>
    <sheet name="Страт монтажные элементы" sheetId="30" r:id="rId6"/>
    <sheet name="Пров лотки и аксессуары" sheetId="9" r:id="rId7"/>
    <sheet name="Пров лотки нерж и аксессуары" sheetId="10" r:id="rId8"/>
    <sheet name="Монтажные элементы" sheetId="27" r:id="rId9"/>
    <sheet name="Хомуты и скобы" sheetId="32" r:id="rId10"/>
    <sheet name="Крепеж" sheetId="29" r:id="rId11"/>
  </sheets>
  <definedNames>
    <definedName name="_xlnm._FilterDatabase" localSheetId="1" hidden="1">'Балочные зажимы'!$A$2:$F$25</definedName>
    <definedName name="_xlnm._FilterDatabase" localSheetId="10" hidden="1">Крепеж!$A$1:$J$64</definedName>
    <definedName name="fastgrip" localSheetId="8">#REF!</definedName>
    <definedName name="fastgrip" localSheetId="5">#REF!</definedName>
    <definedName name="fastgrip" localSheetId="4">#REF!</definedName>
    <definedName name="fastgrip" localSheetId="2">Тросы!$1:$1048576</definedName>
    <definedName name="fastgrip">#REF!</definedName>
    <definedName name="ff">#REF!</definedName>
    <definedName name="gem" localSheetId="8">#REF!</definedName>
    <definedName name="gem" localSheetId="5">#REF!</definedName>
    <definedName name="gem" localSheetId="4">#REF!</definedName>
    <definedName name="gem">#REF!</definedName>
    <definedName name="ii">#REF!</definedName>
    <definedName name="jh">#REF!</definedName>
    <definedName name="strut" localSheetId="1">#REF!</definedName>
    <definedName name="strut" localSheetId="0">#REF!</definedName>
    <definedName name="strut" localSheetId="8">#REF!</definedName>
    <definedName name="strut" localSheetId="5">#REF!</definedName>
    <definedName name="strut" localSheetId="4">#REF!</definedName>
    <definedName name="strut" localSheetId="2">#REF!</definedName>
    <definedName name="strut">#REF!</definedName>
    <definedName name="strut1" localSheetId="0">#REF!</definedName>
    <definedName name="strut1" localSheetId="8">#REF!</definedName>
    <definedName name="strut1" localSheetId="5">#REF!</definedName>
    <definedName name="strut1" localSheetId="4">#REF!</definedName>
    <definedName name="strut1">#REF!</definedName>
    <definedName name="strut21">#REF!</definedName>
    <definedName name="wire" localSheetId="1">#REF!</definedName>
    <definedName name="wire" localSheetId="0">#REF!</definedName>
    <definedName name="wire" localSheetId="8">#REF!</definedName>
    <definedName name="wire" localSheetId="5">#REF!</definedName>
    <definedName name="wire" localSheetId="4">#REF!</definedName>
    <definedName name="wire" localSheetId="2">#REF!</definedName>
    <definedName name="wire">#REF!</definedName>
    <definedName name="wire1" localSheetId="0">#REF!</definedName>
    <definedName name="wire1" localSheetId="8">#REF!</definedName>
    <definedName name="wire1" localSheetId="5">#REF!</definedName>
    <definedName name="wire1" localSheetId="4">#REF!</definedName>
    <definedName name="wire1">#REF!</definedName>
    <definedName name="wwefd" localSheetId="1">#REF!</definedName>
    <definedName name="wwefd" localSheetId="0">#REF!</definedName>
    <definedName name="wwefd" localSheetId="8">#REF!</definedName>
    <definedName name="wwefd" localSheetId="5">#REF!</definedName>
    <definedName name="wwefd" localSheetId="4">#REF!</definedName>
    <definedName name="wwefd" localSheetId="2">#REF!</definedName>
    <definedName name="wwefd">#REF!</definedName>
    <definedName name="wwefd1" localSheetId="0">#REF!</definedName>
    <definedName name="wwefd1" localSheetId="8">#REF!</definedName>
    <definedName name="wwefd1" localSheetId="5">#REF!</definedName>
    <definedName name="wwefd1" localSheetId="4">#REF!</definedName>
    <definedName name="wwefd1">#REF!</definedName>
    <definedName name="wwire" localSheetId="0">#REF!</definedName>
    <definedName name="wwire" localSheetId="8">#REF!</definedName>
    <definedName name="wwire" localSheetId="5">#REF!</definedName>
    <definedName name="wwire" localSheetId="4">#REF!</definedName>
    <definedName name="wwire">#REF!</definedName>
    <definedName name="www" localSheetId="1">#REF!</definedName>
    <definedName name="www" localSheetId="0">#REF!</definedName>
    <definedName name="www" localSheetId="8">#REF!</definedName>
    <definedName name="www" localSheetId="5">#REF!</definedName>
    <definedName name="www" localSheetId="4">#REF!</definedName>
    <definedName name="www" localSheetId="2">#REF!</definedName>
    <definedName name="www">#REF!</definedName>
    <definedName name="wwwefd" localSheetId="0">#REF!</definedName>
    <definedName name="wwwefd" localSheetId="8">#REF!</definedName>
    <definedName name="wwwefd" localSheetId="5">#REF!</definedName>
    <definedName name="wwwefd" localSheetId="4">#REF!</definedName>
    <definedName name="wwwefd">#REF!</definedName>
    <definedName name="wwww" localSheetId="0">#REF!</definedName>
    <definedName name="wwww" localSheetId="8">#REF!</definedName>
    <definedName name="wwww" localSheetId="5">#REF!</definedName>
    <definedName name="wwww" localSheetId="4">#REF!</definedName>
    <definedName name="wwww">#REF!</definedName>
    <definedName name="Крепеж" localSheetId="8">#REF!</definedName>
    <definedName name="Крепеж" localSheetId="5">#REF!</definedName>
    <definedName name="Крепеж" localSheetId="4">#REF!</definedName>
    <definedName name="Крепеж">#REF!</definedName>
  </definedNames>
  <calcPr calcId="162913" refMode="R1C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5" i="31" l="1"/>
  <c r="J6" i="31"/>
  <c r="K6" i="31" s="1"/>
  <c r="J7" i="31"/>
  <c r="L7" i="31" s="1"/>
  <c r="I4" i="29"/>
  <c r="I5" i="29"/>
  <c r="J4" i="29"/>
  <c r="J1" i="29"/>
  <c r="K4" i="32"/>
  <c r="L1" i="32"/>
  <c r="H4" i="27"/>
  <c r="I1" i="27"/>
  <c r="G4" i="10"/>
  <c r="G5" i="10" s="1"/>
  <c r="H4" i="10"/>
  <c r="H1" i="10"/>
  <c r="I4" i="9"/>
  <c r="J1" i="9"/>
  <c r="H5" i="30"/>
  <c r="J5" i="30" s="1"/>
  <c r="H6" i="30"/>
  <c r="H7" i="30" s="1"/>
  <c r="J7" i="30" s="1"/>
  <c r="I7" i="30"/>
  <c r="I5" i="30"/>
  <c r="I1" i="30"/>
  <c r="L5" i="31"/>
  <c r="K5" i="31"/>
  <c r="K1" i="31"/>
  <c r="J5" i="24"/>
  <c r="J6" i="24"/>
  <c r="J7" i="24" s="1"/>
  <c r="M7" i="24"/>
  <c r="L7" i="24"/>
  <c r="L6" i="24"/>
  <c r="K6" i="24"/>
  <c r="M5" i="24"/>
  <c r="L5" i="24"/>
  <c r="K5" i="24"/>
  <c r="K1" i="24"/>
  <c r="H4" i="18"/>
  <c r="H5" i="18" s="1"/>
  <c r="I1" i="18"/>
  <c r="H4" i="13"/>
  <c r="I1" i="13"/>
  <c r="I5" i="18" l="1"/>
  <c r="H6" i="18"/>
  <c r="I4" i="18"/>
  <c r="M6" i="24"/>
  <c r="K7" i="31"/>
  <c r="J6" i="30"/>
  <c r="H8" i="30"/>
  <c r="J8" i="31"/>
  <c r="I6" i="30"/>
  <c r="J9" i="31"/>
  <c r="K8" i="31"/>
  <c r="L8" i="31"/>
  <c r="I4" i="13"/>
  <c r="H5" i="13"/>
  <c r="K7" i="24"/>
  <c r="J8" i="24"/>
  <c r="H5" i="27"/>
  <c r="I4" i="27"/>
  <c r="J8" i="30"/>
  <c r="K5" i="32"/>
  <c r="L4" i="32"/>
  <c r="I6" i="29"/>
  <c r="J5" i="29"/>
  <c r="L6" i="31"/>
  <c r="I5" i="9"/>
  <c r="J4" i="9"/>
  <c r="G6" i="10"/>
  <c r="H5" i="10"/>
  <c r="H7" i="18" l="1"/>
  <c r="I6" i="18"/>
  <c r="I8" i="30"/>
  <c r="H9" i="30"/>
  <c r="I5" i="27"/>
  <c r="H6" i="27"/>
  <c r="G7" i="10"/>
  <c r="H6" i="10"/>
  <c r="I6" i="9"/>
  <c r="J5" i="9"/>
  <c r="L5" i="32"/>
  <c r="K6" i="32"/>
  <c r="H6" i="13"/>
  <c r="I5" i="13"/>
  <c r="I7" i="29"/>
  <c r="J6" i="29"/>
  <c r="J9" i="24"/>
  <c r="L8" i="24"/>
  <c r="M8" i="24"/>
  <c r="K8" i="24"/>
  <c r="J10" i="31"/>
  <c r="K9" i="31"/>
  <c r="L9" i="31"/>
  <c r="I9" i="30" l="1"/>
  <c r="H10" i="30"/>
  <c r="J9" i="30"/>
  <c r="H8" i="18"/>
  <c r="I7" i="18"/>
  <c r="J7" i="29"/>
  <c r="I8" i="29"/>
  <c r="H7" i="10"/>
  <c r="G8" i="10"/>
  <c r="J11" i="31"/>
  <c r="K10" i="31"/>
  <c r="L10" i="31"/>
  <c r="J10" i="24"/>
  <c r="M9" i="24"/>
  <c r="K9" i="24"/>
  <c r="L9" i="24"/>
  <c r="H7" i="13"/>
  <c r="I6" i="13"/>
  <c r="J6" i="9"/>
  <c r="I7" i="9"/>
  <c r="I6" i="27"/>
  <c r="H7" i="27"/>
  <c r="K7" i="32"/>
  <c r="L6" i="32"/>
  <c r="H9" i="18" l="1"/>
  <c r="I8" i="18"/>
  <c r="H11" i="30"/>
  <c r="J10" i="30"/>
  <c r="I10" i="30"/>
  <c r="K8" i="32"/>
  <c r="L7" i="32"/>
  <c r="H8" i="10"/>
  <c r="G9" i="10"/>
  <c r="H8" i="27"/>
  <c r="I7" i="27"/>
  <c r="J12" i="31"/>
  <c r="L11" i="31"/>
  <c r="K11" i="31"/>
  <c r="H8" i="13"/>
  <c r="I7" i="13"/>
  <c r="J11" i="24"/>
  <c r="M10" i="24"/>
  <c r="L10" i="24"/>
  <c r="K10" i="24"/>
  <c r="I9" i="29"/>
  <c r="J8" i="29"/>
  <c r="J7" i="9"/>
  <c r="I8" i="9"/>
  <c r="H10" i="18" l="1"/>
  <c r="I9" i="18"/>
  <c r="J11" i="30"/>
  <c r="H12" i="30"/>
  <c r="I11" i="30"/>
  <c r="G10" i="10"/>
  <c r="H9" i="10"/>
  <c r="J13" i="31"/>
  <c r="K12" i="31"/>
  <c r="L12" i="31"/>
  <c r="I9" i="9"/>
  <c r="J8" i="9"/>
  <c r="I8" i="13"/>
  <c r="H9" i="13"/>
  <c r="I10" i="29"/>
  <c r="J9" i="29"/>
  <c r="K11" i="24"/>
  <c r="J12" i="24"/>
  <c r="L11" i="24"/>
  <c r="M11" i="24"/>
  <c r="H9" i="27"/>
  <c r="I8" i="27"/>
  <c r="L8" i="32"/>
  <c r="K9" i="32"/>
  <c r="I10" i="18" l="1"/>
  <c r="H11" i="18"/>
  <c r="J12" i="30"/>
  <c r="I12" i="30"/>
  <c r="H13" i="30"/>
  <c r="I9" i="27"/>
  <c r="H10" i="27"/>
  <c r="H10" i="13"/>
  <c r="I9" i="13"/>
  <c r="L9" i="32"/>
  <c r="K10" i="32"/>
  <c r="I11" i="29"/>
  <c r="J10" i="29"/>
  <c r="J14" i="31"/>
  <c r="K13" i="31"/>
  <c r="L13" i="31"/>
  <c r="J13" i="24"/>
  <c r="L12" i="24"/>
  <c r="M12" i="24"/>
  <c r="K12" i="24"/>
  <c r="I10" i="9"/>
  <c r="J9" i="9"/>
  <c r="G11" i="10"/>
  <c r="H10" i="10"/>
  <c r="I13" i="30" l="1"/>
  <c r="H14" i="30"/>
  <c r="J13" i="30"/>
  <c r="H12" i="18"/>
  <c r="I11" i="18"/>
  <c r="G12" i="10"/>
  <c r="H11" i="10"/>
  <c r="J11" i="29"/>
  <c r="I12" i="29"/>
  <c r="H11" i="13"/>
  <c r="I10" i="13"/>
  <c r="K11" i="32"/>
  <c r="L10" i="32"/>
  <c r="H11" i="27"/>
  <c r="I10" i="27"/>
  <c r="M13" i="24"/>
  <c r="J14" i="24"/>
  <c r="L13" i="24"/>
  <c r="K13" i="24"/>
  <c r="I11" i="9"/>
  <c r="J10" i="9"/>
  <c r="J15" i="31"/>
  <c r="K14" i="31"/>
  <c r="L14" i="31"/>
  <c r="H13" i="18" l="1"/>
  <c r="I12" i="18"/>
  <c r="I14" i="30"/>
  <c r="J14" i="30"/>
  <c r="H15" i="30"/>
  <c r="J16" i="31"/>
  <c r="L15" i="31"/>
  <c r="K15" i="31"/>
  <c r="J11" i="9"/>
  <c r="I12" i="9"/>
  <c r="J12" i="29"/>
  <c r="I13" i="29"/>
  <c r="J15" i="24"/>
  <c r="L14" i="24"/>
  <c r="M14" i="24"/>
  <c r="K14" i="24"/>
  <c r="K12" i="32"/>
  <c r="L11" i="32"/>
  <c r="I11" i="27"/>
  <c r="H12" i="27"/>
  <c r="I11" i="13"/>
  <c r="H12" i="13"/>
  <c r="H12" i="10"/>
  <c r="G13" i="10"/>
  <c r="I15" i="30" l="1"/>
  <c r="J15" i="30"/>
  <c r="H16" i="30"/>
  <c r="H14" i="18"/>
  <c r="I13" i="18"/>
  <c r="G14" i="10"/>
  <c r="H13" i="10"/>
  <c r="H13" i="27"/>
  <c r="I12" i="27"/>
  <c r="I14" i="29"/>
  <c r="J13" i="29"/>
  <c r="I12" i="13"/>
  <c r="H13" i="13"/>
  <c r="I13" i="9"/>
  <c r="J12" i="9"/>
  <c r="J17" i="31"/>
  <c r="K16" i="31"/>
  <c r="L16" i="31"/>
  <c r="K13" i="32"/>
  <c r="L12" i="32"/>
  <c r="K15" i="24"/>
  <c r="J16" i="24"/>
  <c r="M15" i="24"/>
  <c r="L15" i="24"/>
  <c r="I14" i="18" l="1"/>
  <c r="H15" i="18"/>
  <c r="I16" i="30"/>
  <c r="H17" i="30"/>
  <c r="J16" i="30"/>
  <c r="H14" i="13"/>
  <c r="I13" i="13"/>
  <c r="H14" i="27"/>
  <c r="I13" i="27"/>
  <c r="J17" i="24"/>
  <c r="L16" i="24"/>
  <c r="K16" i="24"/>
  <c r="M16" i="24"/>
  <c r="J18" i="31"/>
  <c r="K17" i="31"/>
  <c r="L17" i="31"/>
  <c r="L13" i="32"/>
  <c r="K14" i="32"/>
  <c r="J13" i="9"/>
  <c r="I14" i="9"/>
  <c r="I15" i="29"/>
  <c r="J14" i="29"/>
  <c r="G15" i="10"/>
  <c r="H14" i="10"/>
  <c r="I17" i="30" l="1"/>
  <c r="J17" i="30"/>
  <c r="H18" i="30"/>
  <c r="H16" i="18"/>
  <c r="I15" i="18"/>
  <c r="M17" i="24"/>
  <c r="K17" i="24"/>
  <c r="L17" i="24"/>
  <c r="J18" i="24"/>
  <c r="G16" i="10"/>
  <c r="H15" i="10"/>
  <c r="K15" i="32"/>
  <c r="L14" i="32"/>
  <c r="K18" i="31"/>
  <c r="J19" i="31"/>
  <c r="L18" i="31"/>
  <c r="H15" i="27"/>
  <c r="I14" i="27"/>
  <c r="I15" i="9"/>
  <c r="J14" i="9"/>
  <c r="H15" i="13"/>
  <c r="I14" i="13"/>
  <c r="J15" i="29"/>
  <c r="I16" i="29"/>
  <c r="H17" i="18" l="1"/>
  <c r="I16" i="18"/>
  <c r="H19" i="30"/>
  <c r="J18" i="30"/>
  <c r="I18" i="30"/>
  <c r="H16" i="13"/>
  <c r="I15" i="13"/>
  <c r="I15" i="27"/>
  <c r="H16" i="27"/>
  <c r="I17" i="29"/>
  <c r="J16" i="29"/>
  <c r="L15" i="32"/>
  <c r="K16" i="32"/>
  <c r="I16" i="9"/>
  <c r="J15" i="9"/>
  <c r="J20" i="31"/>
  <c r="L19" i="31"/>
  <c r="K19" i="31"/>
  <c r="J19" i="24"/>
  <c r="K18" i="24"/>
  <c r="L18" i="24"/>
  <c r="M18" i="24"/>
  <c r="H16" i="10"/>
  <c r="G17" i="10"/>
  <c r="I17" i="18" l="1"/>
  <c r="H18" i="18"/>
  <c r="J19" i="30"/>
  <c r="I19" i="30"/>
  <c r="H20" i="30"/>
  <c r="G18" i="10"/>
  <c r="H17" i="10"/>
  <c r="I17" i="9"/>
  <c r="J16" i="9"/>
  <c r="I18" i="29"/>
  <c r="J17" i="29"/>
  <c r="I16" i="13"/>
  <c r="H17" i="13"/>
  <c r="J21" i="31"/>
  <c r="K20" i="31"/>
  <c r="L20" i="31"/>
  <c r="J20" i="24"/>
  <c r="K19" i="24"/>
  <c r="M19" i="24"/>
  <c r="L19" i="24"/>
  <c r="K17" i="32"/>
  <c r="L16" i="32"/>
  <c r="H17" i="27"/>
  <c r="I16" i="27"/>
  <c r="H21" i="30" l="1"/>
  <c r="J20" i="30"/>
  <c r="I20" i="30"/>
  <c r="I18" i="18"/>
  <c r="H19" i="18"/>
  <c r="I17" i="27"/>
  <c r="H18" i="27"/>
  <c r="I17" i="13"/>
  <c r="H18" i="13"/>
  <c r="J17" i="9"/>
  <c r="I18" i="9"/>
  <c r="K18" i="32"/>
  <c r="L17" i="32"/>
  <c r="J21" i="24"/>
  <c r="L20" i="24"/>
  <c r="M20" i="24"/>
  <c r="K20" i="24"/>
  <c r="J22" i="31"/>
  <c r="L21" i="31"/>
  <c r="K21" i="31"/>
  <c r="J18" i="29"/>
  <c r="I19" i="29"/>
  <c r="G19" i="10"/>
  <c r="H18" i="10"/>
  <c r="I19" i="18" l="1"/>
  <c r="H20" i="18"/>
  <c r="J21" i="30"/>
  <c r="I21" i="30"/>
  <c r="H22" i="30"/>
  <c r="K19" i="32"/>
  <c r="L18" i="32"/>
  <c r="G20" i="10"/>
  <c r="H19" i="10"/>
  <c r="J18" i="9"/>
  <c r="I19" i="9"/>
  <c r="J19" i="29"/>
  <c r="I20" i="29"/>
  <c r="K22" i="31"/>
  <c r="L22" i="31"/>
  <c r="J23" i="31"/>
  <c r="M21" i="24"/>
  <c r="J22" i="24"/>
  <c r="L21" i="24"/>
  <c r="K21" i="24"/>
  <c r="H19" i="13"/>
  <c r="I18" i="13"/>
  <c r="H19" i="27"/>
  <c r="I18" i="27"/>
  <c r="H23" i="30" l="1"/>
  <c r="J22" i="30"/>
  <c r="I22" i="30"/>
  <c r="I20" i="18"/>
  <c r="H21" i="18"/>
  <c r="I19" i="13"/>
  <c r="H20" i="13"/>
  <c r="J20" i="29"/>
  <c r="I21" i="29"/>
  <c r="I20" i="9"/>
  <c r="J19" i="9"/>
  <c r="I19" i="27"/>
  <c r="H20" i="27"/>
  <c r="J23" i="24"/>
  <c r="M22" i="24"/>
  <c r="K22" i="24"/>
  <c r="L22" i="24"/>
  <c r="G21" i="10"/>
  <c r="H20" i="10"/>
  <c r="J24" i="31"/>
  <c r="K23" i="31"/>
  <c r="L23" i="31"/>
  <c r="K20" i="32"/>
  <c r="L19" i="32"/>
  <c r="I21" i="18" l="1"/>
  <c r="H22" i="18"/>
  <c r="J23" i="30"/>
  <c r="I23" i="30"/>
  <c r="H24" i="30"/>
  <c r="H21" i="27"/>
  <c r="I20" i="27"/>
  <c r="J25" i="31"/>
  <c r="K24" i="31"/>
  <c r="L24" i="31"/>
  <c r="K21" i="32"/>
  <c r="L20" i="32"/>
  <c r="I20" i="13"/>
  <c r="H21" i="13"/>
  <c r="I22" i="29"/>
  <c r="J21" i="29"/>
  <c r="G22" i="10"/>
  <c r="H21" i="10"/>
  <c r="K23" i="24"/>
  <c r="J24" i="24"/>
  <c r="L23" i="24"/>
  <c r="M23" i="24"/>
  <c r="I21" i="9"/>
  <c r="J20" i="9"/>
  <c r="I24" i="30" l="1"/>
  <c r="J24" i="30"/>
  <c r="H23" i="18"/>
  <c r="I22" i="18"/>
  <c r="J22" i="29"/>
  <c r="I23" i="29"/>
  <c r="L21" i="32"/>
  <c r="K22" i="32"/>
  <c r="H22" i="13"/>
  <c r="I21" i="13"/>
  <c r="J26" i="31"/>
  <c r="K25" i="31"/>
  <c r="L25" i="31"/>
  <c r="H22" i="10"/>
  <c r="G23" i="10"/>
  <c r="I22" i="9"/>
  <c r="J21" i="9"/>
  <c r="J25" i="24"/>
  <c r="L24" i="24"/>
  <c r="M24" i="24"/>
  <c r="K24" i="24"/>
  <c r="H22" i="27"/>
  <c r="I21" i="27"/>
  <c r="H24" i="18" l="1"/>
  <c r="I23" i="18"/>
  <c r="I22" i="27"/>
  <c r="H23" i="27"/>
  <c r="H23" i="10"/>
  <c r="G24" i="10"/>
  <c r="K26" i="31"/>
  <c r="L26" i="31"/>
  <c r="J27" i="31"/>
  <c r="J22" i="9"/>
  <c r="I23" i="9"/>
  <c r="J23" i="29"/>
  <c r="I24" i="29"/>
  <c r="J26" i="24"/>
  <c r="M25" i="24"/>
  <c r="K25" i="24"/>
  <c r="L25" i="24"/>
  <c r="K23" i="32"/>
  <c r="L22" i="32"/>
  <c r="H23" i="13"/>
  <c r="I22" i="13"/>
  <c r="H25" i="18" l="1"/>
  <c r="I24" i="18"/>
  <c r="I25" i="29"/>
  <c r="J24" i="29"/>
  <c r="L27" i="31"/>
  <c r="K27" i="31"/>
  <c r="J28" i="31"/>
  <c r="K24" i="32"/>
  <c r="L23" i="32"/>
  <c r="H24" i="27"/>
  <c r="I23" i="27"/>
  <c r="I23" i="13"/>
  <c r="H24" i="13"/>
  <c r="M26" i="24"/>
  <c r="J27" i="24"/>
  <c r="L26" i="24"/>
  <c r="K26" i="24"/>
  <c r="G25" i="10"/>
  <c r="H24" i="10"/>
  <c r="J23" i="9"/>
  <c r="I24" i="9"/>
  <c r="H26" i="18" l="1"/>
  <c r="I25" i="18"/>
  <c r="H25" i="27"/>
  <c r="I24" i="27"/>
  <c r="K27" i="24"/>
  <c r="J28" i="24"/>
  <c r="M27" i="24"/>
  <c r="L27" i="24"/>
  <c r="I24" i="13"/>
  <c r="H25" i="13"/>
  <c r="I25" i="13" s="1"/>
  <c r="G26" i="10"/>
  <c r="H25" i="10"/>
  <c r="L24" i="32"/>
  <c r="K25" i="32"/>
  <c r="I25" i="9"/>
  <c r="J24" i="9"/>
  <c r="J29" i="31"/>
  <c r="K28" i="31"/>
  <c r="L28" i="31"/>
  <c r="I26" i="29"/>
  <c r="J25" i="29"/>
  <c r="I26" i="18" l="1"/>
  <c r="H27" i="18"/>
  <c r="J26" i="29"/>
  <c r="I27" i="29"/>
  <c r="L25" i="32"/>
  <c r="K26" i="32"/>
  <c r="J29" i="24"/>
  <c r="L28" i="24"/>
  <c r="M28" i="24"/>
  <c r="K28" i="24"/>
  <c r="J30" i="31"/>
  <c r="L29" i="31"/>
  <c r="K29" i="31"/>
  <c r="I26" i="9"/>
  <c r="J25" i="9"/>
  <c r="G27" i="10"/>
  <c r="H26" i="10"/>
  <c r="H26" i="27"/>
  <c r="I25" i="27"/>
  <c r="I27" i="18" l="1"/>
  <c r="H28" i="18"/>
  <c r="J31" i="31"/>
  <c r="K30" i="31"/>
  <c r="L30" i="31"/>
  <c r="M29" i="24"/>
  <c r="J30" i="24"/>
  <c r="L29" i="24"/>
  <c r="K29" i="24"/>
  <c r="H27" i="27"/>
  <c r="I26" i="27"/>
  <c r="I27" i="9"/>
  <c r="J26" i="9"/>
  <c r="K27" i="32"/>
  <c r="L26" i="32"/>
  <c r="J27" i="29"/>
  <c r="I28" i="29"/>
  <c r="G28" i="10"/>
  <c r="H27" i="10"/>
  <c r="H29" i="18" l="1"/>
  <c r="I28" i="18"/>
  <c r="J31" i="24"/>
  <c r="L30" i="24"/>
  <c r="K30" i="24"/>
  <c r="M30" i="24"/>
  <c r="J32" i="31"/>
  <c r="L31" i="31"/>
  <c r="K31" i="31"/>
  <c r="H28" i="10"/>
  <c r="G29" i="10"/>
  <c r="K28" i="32"/>
  <c r="L27" i="32"/>
  <c r="I27" i="27"/>
  <c r="H28" i="27"/>
  <c r="J27" i="9"/>
  <c r="I28" i="9"/>
  <c r="I29" i="29"/>
  <c r="J28" i="29"/>
  <c r="H30" i="18" l="1"/>
  <c r="I29" i="18"/>
  <c r="K29" i="32"/>
  <c r="L28" i="32"/>
  <c r="I30" i="29"/>
  <c r="J29" i="29"/>
  <c r="I29" i="9"/>
  <c r="J28" i="9"/>
  <c r="H29" i="27"/>
  <c r="I28" i="27"/>
  <c r="G30" i="10"/>
  <c r="H29" i="10"/>
  <c r="J33" i="31"/>
  <c r="K32" i="31"/>
  <c r="L32" i="31"/>
  <c r="K31" i="24"/>
  <c r="J32" i="24"/>
  <c r="L31" i="24"/>
  <c r="M31" i="24"/>
  <c r="I30" i="18" l="1"/>
  <c r="H31" i="18"/>
  <c r="G31" i="10"/>
  <c r="H30" i="10"/>
  <c r="I31" i="29"/>
  <c r="J30" i="29"/>
  <c r="J29" i="9"/>
  <c r="I30" i="9"/>
  <c r="J33" i="24"/>
  <c r="L32" i="24"/>
  <c r="K32" i="24"/>
  <c r="M32" i="24"/>
  <c r="K33" i="31"/>
  <c r="J34" i="31"/>
  <c r="L33" i="31"/>
  <c r="H30" i="27"/>
  <c r="I29" i="27"/>
  <c r="L29" i="32"/>
  <c r="K30" i="32"/>
  <c r="H32" i="18" l="1"/>
  <c r="I31" i="18"/>
  <c r="M33" i="24"/>
  <c r="J34" i="24"/>
  <c r="K33" i="24"/>
  <c r="L33" i="24"/>
  <c r="J31" i="29"/>
  <c r="I32" i="29"/>
  <c r="I30" i="27"/>
  <c r="H31" i="27"/>
  <c r="I31" i="9"/>
  <c r="J30" i="9"/>
  <c r="K34" i="31"/>
  <c r="J35" i="31"/>
  <c r="L34" i="31"/>
  <c r="K31" i="32"/>
  <c r="L30" i="32"/>
  <c r="G32" i="10"/>
  <c r="H31" i="10"/>
  <c r="I32" i="18" l="1"/>
  <c r="H33" i="18"/>
  <c r="J36" i="31"/>
  <c r="L35" i="31"/>
  <c r="K35" i="31"/>
  <c r="I31" i="27"/>
  <c r="H32" i="27"/>
  <c r="G33" i="10"/>
  <c r="H32" i="10"/>
  <c r="L31" i="32"/>
  <c r="K32" i="32"/>
  <c r="J32" i="29"/>
  <c r="I33" i="29"/>
  <c r="J35" i="24"/>
  <c r="K34" i="24"/>
  <c r="M34" i="24"/>
  <c r="L34" i="24"/>
  <c r="I32" i="9"/>
  <c r="J31" i="9"/>
  <c r="H34" i="18" l="1"/>
  <c r="I33" i="18"/>
  <c r="I33" i="9"/>
  <c r="J32" i="9"/>
  <c r="G34" i="10"/>
  <c r="H33" i="10"/>
  <c r="J36" i="24"/>
  <c r="K35" i="24"/>
  <c r="M35" i="24"/>
  <c r="L35" i="24"/>
  <c r="I34" i="29"/>
  <c r="J33" i="29"/>
  <c r="K33" i="32"/>
  <c r="L32" i="32"/>
  <c r="H33" i="27"/>
  <c r="I32" i="27"/>
  <c r="J37" i="31"/>
  <c r="K36" i="31"/>
  <c r="L36" i="31"/>
  <c r="H35" i="18" l="1"/>
  <c r="I34" i="18"/>
  <c r="I33" i="27"/>
  <c r="H34" i="27"/>
  <c r="J34" i="29"/>
  <c r="I35" i="29"/>
  <c r="J37" i="24"/>
  <c r="L36" i="24"/>
  <c r="K36" i="24"/>
  <c r="M36" i="24"/>
  <c r="H34" i="10"/>
  <c r="G35" i="10"/>
  <c r="K37" i="31"/>
  <c r="J38" i="31"/>
  <c r="L37" i="31"/>
  <c r="K34" i="32"/>
  <c r="L33" i="32"/>
  <c r="J33" i="9"/>
  <c r="I34" i="9"/>
  <c r="H36" i="18" l="1"/>
  <c r="I35" i="18"/>
  <c r="J39" i="31"/>
  <c r="K38" i="31"/>
  <c r="L38" i="31"/>
  <c r="K35" i="32"/>
  <c r="L34" i="32"/>
  <c r="H35" i="10"/>
  <c r="G36" i="10"/>
  <c r="H35" i="27"/>
  <c r="I34" i="27"/>
  <c r="J35" i="29"/>
  <c r="I36" i="29"/>
  <c r="J34" i="9"/>
  <c r="I35" i="9"/>
  <c r="M37" i="24"/>
  <c r="J38" i="24"/>
  <c r="L37" i="24"/>
  <c r="K37" i="24"/>
  <c r="H37" i="18" l="1"/>
  <c r="I36" i="18"/>
  <c r="J40" i="31"/>
  <c r="L39" i="31"/>
  <c r="K39" i="31"/>
  <c r="H36" i="27"/>
  <c r="I35" i="27"/>
  <c r="L35" i="32"/>
  <c r="K36" i="32"/>
  <c r="I36" i="9"/>
  <c r="J35" i="9"/>
  <c r="J39" i="24"/>
  <c r="K38" i="24"/>
  <c r="M38" i="24"/>
  <c r="L38" i="24"/>
  <c r="I37" i="29"/>
  <c r="J36" i="29"/>
  <c r="G37" i="10"/>
  <c r="H36" i="10"/>
  <c r="I37" i="18" l="1"/>
  <c r="H38" i="18"/>
  <c r="I38" i="29"/>
  <c r="J37" i="29"/>
  <c r="K39" i="24"/>
  <c r="L39" i="24"/>
  <c r="J40" i="24"/>
  <c r="M39" i="24"/>
  <c r="H37" i="27"/>
  <c r="I36" i="27"/>
  <c r="K37" i="32"/>
  <c r="L36" i="32"/>
  <c r="G38" i="10"/>
  <c r="H37" i="10"/>
  <c r="I37" i="9"/>
  <c r="J36" i="9"/>
  <c r="J41" i="31"/>
  <c r="K40" i="31"/>
  <c r="L40" i="31"/>
  <c r="H39" i="18" l="1"/>
  <c r="I38" i="18"/>
  <c r="H38" i="10"/>
  <c r="G39" i="10"/>
  <c r="I37" i="27"/>
  <c r="H38" i="27"/>
  <c r="J42" i="31"/>
  <c r="K41" i="31"/>
  <c r="L41" i="31"/>
  <c r="I38" i="9"/>
  <c r="J37" i="9"/>
  <c r="L37" i="32"/>
  <c r="K38" i="32"/>
  <c r="J41" i="24"/>
  <c r="L40" i="24"/>
  <c r="M40" i="24"/>
  <c r="K40" i="24"/>
  <c r="I39" i="29"/>
  <c r="J38" i="29"/>
  <c r="I39" i="18" l="1"/>
  <c r="H40" i="18"/>
  <c r="K42" i="31"/>
  <c r="J43" i="31"/>
  <c r="L42" i="31"/>
  <c r="J39" i="29"/>
  <c r="I40" i="29"/>
  <c r="J42" i="24"/>
  <c r="M41" i="24"/>
  <c r="K41" i="24"/>
  <c r="L41" i="24"/>
  <c r="J38" i="9"/>
  <c r="I39" i="9"/>
  <c r="I38" i="27"/>
  <c r="H39" i="27"/>
  <c r="H39" i="10"/>
  <c r="G40" i="10"/>
  <c r="K39" i="32"/>
  <c r="L38" i="32"/>
  <c r="H41" i="18" l="1"/>
  <c r="I40" i="18"/>
  <c r="H40" i="27"/>
  <c r="I39" i="27"/>
  <c r="I41" i="29"/>
  <c r="J40" i="29"/>
  <c r="K40" i="32"/>
  <c r="L39" i="32"/>
  <c r="G41" i="10"/>
  <c r="H40" i="10"/>
  <c r="J39" i="9"/>
  <c r="I40" i="9"/>
  <c r="J43" i="24"/>
  <c r="M42" i="24"/>
  <c r="K42" i="24"/>
  <c r="L42" i="24"/>
  <c r="L43" i="31"/>
  <c r="K43" i="31"/>
  <c r="J44" i="31"/>
  <c r="I41" i="18" l="1"/>
  <c r="H42" i="18"/>
  <c r="K43" i="24"/>
  <c r="J44" i="24"/>
  <c r="M43" i="24"/>
  <c r="L43" i="24"/>
  <c r="G42" i="10"/>
  <c r="H41" i="10"/>
  <c r="K41" i="32"/>
  <c r="L40" i="32"/>
  <c r="H41" i="27"/>
  <c r="I40" i="27"/>
  <c r="I41" i="9"/>
  <c r="J40" i="9"/>
  <c r="J45" i="31"/>
  <c r="K44" i="31"/>
  <c r="L44" i="31"/>
  <c r="I42" i="29"/>
  <c r="J41" i="29"/>
  <c r="H43" i="18" l="1"/>
  <c r="I42" i="18"/>
  <c r="H42" i="27"/>
  <c r="I41" i="27"/>
  <c r="G43" i="10"/>
  <c r="H42" i="10"/>
  <c r="J46" i="31"/>
  <c r="L45" i="31"/>
  <c r="K45" i="31"/>
  <c r="I42" i="9"/>
  <c r="J41" i="9"/>
  <c r="L41" i="32"/>
  <c r="K42" i="32"/>
  <c r="J42" i="29"/>
  <c r="I43" i="29"/>
  <c r="J45" i="24"/>
  <c r="L44" i="24"/>
  <c r="M44" i="24"/>
  <c r="K44" i="24"/>
  <c r="H44" i="18" l="1"/>
  <c r="I43" i="18"/>
  <c r="K43" i="32"/>
  <c r="L42" i="32"/>
  <c r="H43" i="10"/>
  <c r="G44" i="10"/>
  <c r="M45" i="24"/>
  <c r="J46" i="24"/>
  <c r="L45" i="24"/>
  <c r="K45" i="24"/>
  <c r="J43" i="29"/>
  <c r="I44" i="29"/>
  <c r="J47" i="31"/>
  <c r="K46" i="31"/>
  <c r="L46" i="31"/>
  <c r="H43" i="27"/>
  <c r="I42" i="27"/>
  <c r="I43" i="9"/>
  <c r="J42" i="9"/>
  <c r="H45" i="18" l="1"/>
  <c r="I44" i="18"/>
  <c r="L47" i="31"/>
  <c r="K47" i="31"/>
  <c r="J48" i="31"/>
  <c r="L43" i="32"/>
  <c r="K44" i="32"/>
  <c r="I43" i="27"/>
  <c r="H44" i="27"/>
  <c r="I45" i="29"/>
  <c r="J44" i="29"/>
  <c r="J47" i="24"/>
  <c r="L46" i="24"/>
  <c r="M46" i="24"/>
  <c r="K46" i="24"/>
  <c r="H44" i="10"/>
  <c r="G45" i="10"/>
  <c r="J43" i="9"/>
  <c r="I44" i="9"/>
  <c r="H46" i="18" l="1"/>
  <c r="I45" i="18"/>
  <c r="G46" i="10"/>
  <c r="H45" i="10"/>
  <c r="H45" i="27"/>
  <c r="I44" i="27"/>
  <c r="K47" i="24"/>
  <c r="J48" i="24"/>
  <c r="M47" i="24"/>
  <c r="L47" i="24"/>
  <c r="I45" i="9"/>
  <c r="J44" i="9"/>
  <c r="K45" i="32"/>
  <c r="L44" i="32"/>
  <c r="J49" i="31"/>
  <c r="K48" i="31"/>
  <c r="L48" i="31"/>
  <c r="I46" i="29"/>
  <c r="J45" i="29"/>
  <c r="H47" i="18" l="1"/>
  <c r="I46" i="18"/>
  <c r="L45" i="32"/>
  <c r="K46" i="32"/>
  <c r="G47" i="10"/>
  <c r="H46" i="10"/>
  <c r="J50" i="31"/>
  <c r="K49" i="31"/>
  <c r="L49" i="31"/>
  <c r="J45" i="9"/>
  <c r="I46" i="9"/>
  <c r="H46" i="27"/>
  <c r="I45" i="27"/>
  <c r="I47" i="29"/>
  <c r="J46" i="29"/>
  <c r="J49" i="24"/>
  <c r="L48" i="24"/>
  <c r="M48" i="24"/>
  <c r="K48" i="24"/>
  <c r="H48" i="18" l="1"/>
  <c r="I47" i="18"/>
  <c r="H47" i="10"/>
  <c r="G48" i="10"/>
  <c r="M49" i="24"/>
  <c r="J50" i="24"/>
  <c r="L49" i="24"/>
  <c r="K49" i="24"/>
  <c r="I46" i="27"/>
  <c r="H47" i="27"/>
  <c r="I47" i="9"/>
  <c r="J46" i="9"/>
  <c r="K50" i="31"/>
  <c r="J51" i="31"/>
  <c r="L50" i="31"/>
  <c r="J47" i="29"/>
  <c r="I48" i="29"/>
  <c r="K47" i="32"/>
  <c r="L46" i="32"/>
  <c r="H49" i="18" l="1"/>
  <c r="I48" i="18"/>
  <c r="J48" i="29"/>
  <c r="I49" i="29"/>
  <c r="I47" i="27"/>
  <c r="H48" i="27"/>
  <c r="J51" i="24"/>
  <c r="L50" i="24"/>
  <c r="K50" i="24"/>
  <c r="M50" i="24"/>
  <c r="I48" i="9"/>
  <c r="J47" i="9"/>
  <c r="K48" i="32"/>
  <c r="L47" i="32"/>
  <c r="J52" i="31"/>
  <c r="L51" i="31"/>
  <c r="K51" i="31"/>
  <c r="H48" i="10"/>
  <c r="G49" i="10"/>
  <c r="I49" i="18" l="1"/>
  <c r="H50" i="18"/>
  <c r="J53" i="31"/>
  <c r="K52" i="31"/>
  <c r="L52" i="31"/>
  <c r="I49" i="9"/>
  <c r="J48" i="9"/>
  <c r="J52" i="24"/>
  <c r="K51" i="24"/>
  <c r="M51" i="24"/>
  <c r="L51" i="24"/>
  <c r="H49" i="27"/>
  <c r="I48" i="27"/>
  <c r="G50" i="10"/>
  <c r="H49" i="10"/>
  <c r="K49" i="32"/>
  <c r="L48" i="32"/>
  <c r="I50" i="29"/>
  <c r="J49" i="29"/>
  <c r="H51" i="18" l="1"/>
  <c r="I50" i="18"/>
  <c r="J54" i="31"/>
  <c r="L53" i="31"/>
  <c r="K53" i="31"/>
  <c r="K50" i="32"/>
  <c r="L49" i="32"/>
  <c r="I49" i="27"/>
  <c r="H50" i="27"/>
  <c r="J49" i="9"/>
  <c r="I50" i="9"/>
  <c r="J50" i="29"/>
  <c r="I51" i="29"/>
  <c r="H50" i="10"/>
  <c r="G51" i="10"/>
  <c r="J53" i="24"/>
  <c r="L52" i="24"/>
  <c r="K52" i="24"/>
  <c r="M52" i="24"/>
  <c r="H52" i="18" l="1"/>
  <c r="I51" i="18"/>
  <c r="H51" i="10"/>
  <c r="G52" i="10"/>
  <c r="J50" i="9"/>
  <c r="I51" i="9"/>
  <c r="K54" i="31"/>
  <c r="L54" i="31"/>
  <c r="J55" i="31"/>
  <c r="M53" i="24"/>
  <c r="J54" i="24"/>
  <c r="L53" i="24"/>
  <c r="K53" i="24"/>
  <c r="K51" i="32"/>
  <c r="L50" i="32"/>
  <c r="J51" i="29"/>
  <c r="I52" i="29"/>
  <c r="H51" i="27"/>
  <c r="I50" i="27"/>
  <c r="I52" i="18" l="1"/>
  <c r="H53" i="18"/>
  <c r="I53" i="29"/>
  <c r="J52" i="29"/>
  <c r="K54" i="24"/>
  <c r="J55" i="24"/>
  <c r="M54" i="24"/>
  <c r="L54" i="24"/>
  <c r="L51" i="32"/>
  <c r="K52" i="32"/>
  <c r="I52" i="9"/>
  <c r="J51" i="9"/>
  <c r="K55" i="31"/>
  <c r="J56" i="31"/>
  <c r="L55" i="31"/>
  <c r="I51" i="27"/>
  <c r="H52" i="27"/>
  <c r="G53" i="10"/>
  <c r="H52" i="10"/>
  <c r="I53" i="18" l="1"/>
  <c r="H54" i="18"/>
  <c r="H53" i="27"/>
  <c r="I52" i="27"/>
  <c r="I53" i="9"/>
  <c r="J52" i="9"/>
  <c r="I54" i="29"/>
  <c r="J53" i="29"/>
  <c r="L52" i="32"/>
  <c r="K53" i="32"/>
  <c r="K55" i="24"/>
  <c r="J56" i="24"/>
  <c r="M55" i="24"/>
  <c r="L55" i="24"/>
  <c r="G54" i="10"/>
  <c r="H53" i="10"/>
  <c r="J57" i="31"/>
  <c r="K56" i="31"/>
  <c r="L56" i="31"/>
  <c r="H55" i="18" l="1"/>
  <c r="I54" i="18"/>
  <c r="J58" i="31"/>
  <c r="K57" i="31"/>
  <c r="L57" i="31"/>
  <c r="J54" i="29"/>
  <c r="I55" i="29"/>
  <c r="H54" i="27"/>
  <c r="I53" i="27"/>
  <c r="J57" i="24"/>
  <c r="L56" i="24"/>
  <c r="M56" i="24"/>
  <c r="K56" i="24"/>
  <c r="H54" i="10"/>
  <c r="G55" i="10"/>
  <c r="I54" i="9"/>
  <c r="J53" i="9"/>
  <c r="L53" i="32"/>
  <c r="K54" i="32"/>
  <c r="I55" i="18" l="1"/>
  <c r="H56" i="18"/>
  <c r="H55" i="10"/>
  <c r="G56" i="10"/>
  <c r="J55" i="29"/>
  <c r="I56" i="29"/>
  <c r="K58" i="31"/>
  <c r="J59" i="31"/>
  <c r="L58" i="31"/>
  <c r="J54" i="9"/>
  <c r="I55" i="9"/>
  <c r="J58" i="24"/>
  <c r="M57" i="24"/>
  <c r="L57" i="24"/>
  <c r="K57" i="24"/>
  <c r="K55" i="32"/>
  <c r="L54" i="32"/>
  <c r="I54" i="27"/>
  <c r="H55" i="27"/>
  <c r="H57" i="18" l="1"/>
  <c r="I56" i="18"/>
  <c r="J55" i="9"/>
  <c r="I56" i="9"/>
  <c r="I57" i="29"/>
  <c r="J56" i="29"/>
  <c r="H56" i="27"/>
  <c r="I55" i="27"/>
  <c r="K56" i="32"/>
  <c r="L55" i="32"/>
  <c r="J59" i="24"/>
  <c r="M58" i="24"/>
  <c r="L58" i="24"/>
  <c r="K58" i="24"/>
  <c r="J60" i="31"/>
  <c r="L59" i="31"/>
  <c r="K59" i="31"/>
  <c r="H56" i="10"/>
  <c r="G57" i="10"/>
  <c r="I57" i="18" l="1"/>
  <c r="H58" i="18"/>
  <c r="L56" i="32"/>
  <c r="K57" i="32"/>
  <c r="I58" i="29"/>
  <c r="J57" i="29"/>
  <c r="I57" i="9"/>
  <c r="J56" i="9"/>
  <c r="G58" i="10"/>
  <c r="H57" i="10"/>
  <c r="J61" i="31"/>
  <c r="K60" i="31"/>
  <c r="L60" i="31"/>
  <c r="K59" i="24"/>
  <c r="L59" i="24"/>
  <c r="M59" i="24"/>
  <c r="J60" i="24"/>
  <c r="H57" i="27"/>
  <c r="I56" i="27"/>
  <c r="I58" i="18" l="1"/>
  <c r="H59" i="18"/>
  <c r="J62" i="31"/>
  <c r="L61" i="31"/>
  <c r="K61" i="31"/>
  <c r="I58" i="9"/>
  <c r="J57" i="9"/>
  <c r="H58" i="27"/>
  <c r="I57" i="27"/>
  <c r="J61" i="24"/>
  <c r="L60" i="24"/>
  <c r="M60" i="24"/>
  <c r="K60" i="24"/>
  <c r="G59" i="10"/>
  <c r="H58" i="10"/>
  <c r="I59" i="29"/>
  <c r="J58" i="29"/>
  <c r="L57" i="32"/>
  <c r="K58" i="32"/>
  <c r="H60" i="18" l="1"/>
  <c r="I59" i="18"/>
  <c r="J63" i="31"/>
  <c r="K62" i="31"/>
  <c r="L62" i="31"/>
  <c r="H59" i="10"/>
  <c r="G60" i="10"/>
  <c r="M61" i="24"/>
  <c r="J62" i="24"/>
  <c r="K61" i="24"/>
  <c r="L61" i="24"/>
  <c r="I59" i="9"/>
  <c r="J58" i="9"/>
  <c r="K59" i="32"/>
  <c r="L58" i="32"/>
  <c r="J59" i="29"/>
  <c r="I60" i="29"/>
  <c r="I58" i="27"/>
  <c r="H59" i="27"/>
  <c r="H61" i="18" l="1"/>
  <c r="I60" i="18"/>
  <c r="J60" i="29"/>
  <c r="I61" i="29"/>
  <c r="J63" i="24"/>
  <c r="M62" i="24"/>
  <c r="L62" i="24"/>
  <c r="K62" i="24"/>
  <c r="J64" i="31"/>
  <c r="K63" i="31"/>
  <c r="L63" i="31"/>
  <c r="J59" i="9"/>
  <c r="I60" i="9"/>
  <c r="I59" i="27"/>
  <c r="H60" i="27"/>
  <c r="H60" i="10"/>
  <c r="G61" i="10"/>
  <c r="L59" i="32"/>
  <c r="K60" i="32"/>
  <c r="H62" i="18" l="1"/>
  <c r="I61" i="18"/>
  <c r="G62" i="10"/>
  <c r="H61" i="10"/>
  <c r="K61" i="32"/>
  <c r="L60" i="32"/>
  <c r="H61" i="27"/>
  <c r="I60" i="27"/>
  <c r="I61" i="9"/>
  <c r="J60" i="9"/>
  <c r="J65" i="31"/>
  <c r="K64" i="31"/>
  <c r="L64" i="31"/>
  <c r="K63" i="24"/>
  <c r="J64" i="24"/>
  <c r="M63" i="24"/>
  <c r="L63" i="24"/>
  <c r="I62" i="29"/>
  <c r="J61" i="29"/>
  <c r="I62" i="18" l="1"/>
  <c r="H63" i="18"/>
  <c r="J61" i="9"/>
  <c r="I62" i="9"/>
  <c r="L61" i="32"/>
  <c r="K62" i="32"/>
  <c r="H62" i="10"/>
  <c r="G63" i="10"/>
  <c r="J65" i="24"/>
  <c r="L64" i="24"/>
  <c r="M64" i="24"/>
  <c r="K64" i="24"/>
  <c r="K65" i="31"/>
  <c r="L65" i="31"/>
  <c r="J66" i="31"/>
  <c r="H62" i="27"/>
  <c r="I61" i="27"/>
  <c r="I63" i="29"/>
  <c r="J62" i="29"/>
  <c r="I63" i="18" l="1"/>
  <c r="H64" i="18"/>
  <c r="J67" i="31"/>
  <c r="K66" i="31"/>
  <c r="L66" i="31"/>
  <c r="K63" i="32"/>
  <c r="L62" i="32"/>
  <c r="M65" i="24"/>
  <c r="J66" i="24"/>
  <c r="L65" i="24"/>
  <c r="K65" i="24"/>
  <c r="J63" i="29"/>
  <c r="I64" i="29"/>
  <c r="J64" i="29" s="1"/>
  <c r="I62" i="27"/>
  <c r="H63" i="27"/>
  <c r="H63" i="10"/>
  <c r="G64" i="10"/>
  <c r="I63" i="9"/>
  <c r="J62" i="9"/>
  <c r="I64" i="18" l="1"/>
  <c r="H65" i="18"/>
  <c r="H64" i="10"/>
  <c r="G65" i="10"/>
  <c r="L66" i="24"/>
  <c r="J67" i="24"/>
  <c r="K66" i="24"/>
  <c r="M66" i="24"/>
  <c r="H64" i="27"/>
  <c r="I63" i="27"/>
  <c r="J68" i="31"/>
  <c r="L67" i="31"/>
  <c r="K67" i="31"/>
  <c r="I64" i="9"/>
  <c r="J63" i="9"/>
  <c r="K64" i="32"/>
  <c r="L63" i="32"/>
  <c r="H66" i="18" l="1"/>
  <c r="I65" i="18"/>
  <c r="H65" i="27"/>
  <c r="I64" i="27"/>
  <c r="K65" i="32"/>
  <c r="L64" i="32"/>
  <c r="J68" i="24"/>
  <c r="K67" i="24"/>
  <c r="M67" i="24"/>
  <c r="L67" i="24"/>
  <c r="J69" i="31"/>
  <c r="K68" i="31"/>
  <c r="L68" i="31"/>
  <c r="I65" i="9"/>
  <c r="J64" i="9"/>
  <c r="G66" i="10"/>
  <c r="H65" i="10"/>
  <c r="I66" i="18" l="1"/>
  <c r="H67" i="18"/>
  <c r="J70" i="31"/>
  <c r="K69" i="31"/>
  <c r="L69" i="31"/>
  <c r="J69" i="24"/>
  <c r="L68" i="24"/>
  <c r="K68" i="24"/>
  <c r="M68" i="24"/>
  <c r="I65" i="27"/>
  <c r="H66" i="27"/>
  <c r="G67" i="10"/>
  <c r="H66" i="10"/>
  <c r="K66" i="32"/>
  <c r="L65" i="32"/>
  <c r="J65" i="9"/>
  <c r="I66" i="9"/>
  <c r="H68" i="18" l="1"/>
  <c r="I67" i="18"/>
  <c r="J66" i="9"/>
  <c r="I67" i="9"/>
  <c r="H67" i="27"/>
  <c r="I66" i="27"/>
  <c r="K70" i="31"/>
  <c r="L70" i="31"/>
  <c r="J71" i="31"/>
  <c r="M69" i="24"/>
  <c r="L69" i="24"/>
  <c r="J70" i="24"/>
  <c r="K69" i="24"/>
  <c r="K67" i="32"/>
  <c r="L66" i="32"/>
  <c r="H67" i="10"/>
  <c r="G68" i="10"/>
  <c r="H69" i="18" l="1"/>
  <c r="I68" i="18"/>
  <c r="G69" i="10"/>
  <c r="H68" i="10"/>
  <c r="J71" i="24"/>
  <c r="K70" i="24"/>
  <c r="M70" i="24"/>
  <c r="L70" i="24"/>
  <c r="J72" i="31"/>
  <c r="L71" i="31"/>
  <c r="K71" i="31"/>
  <c r="H68" i="27"/>
  <c r="I67" i="27"/>
  <c r="L67" i="32"/>
  <c r="K68" i="32"/>
  <c r="I68" i="9"/>
  <c r="J67" i="9"/>
  <c r="I69" i="18" l="1"/>
  <c r="H70" i="18"/>
  <c r="J73" i="31"/>
  <c r="K72" i="31"/>
  <c r="L72" i="31"/>
  <c r="K71" i="24"/>
  <c r="J72" i="24"/>
  <c r="M71" i="24"/>
  <c r="L71" i="24"/>
  <c r="G70" i="10"/>
  <c r="H69" i="10"/>
  <c r="I69" i="9"/>
  <c r="J68" i="9"/>
  <c r="H69" i="27"/>
  <c r="I68" i="27"/>
  <c r="K69" i="32"/>
  <c r="L68" i="32"/>
  <c r="H71" i="18" l="1"/>
  <c r="I70" i="18"/>
  <c r="J73" i="24"/>
  <c r="L72" i="24"/>
  <c r="K72" i="24"/>
  <c r="M72" i="24"/>
  <c r="J74" i="31"/>
  <c r="K73" i="31"/>
  <c r="L73" i="31"/>
  <c r="L69" i="32"/>
  <c r="K70" i="32"/>
  <c r="H70" i="27"/>
  <c r="I69" i="27"/>
  <c r="H70" i="10"/>
  <c r="G71" i="10"/>
  <c r="I70" i="9"/>
  <c r="J69" i="9"/>
  <c r="H72" i="18" l="1"/>
  <c r="I71" i="18"/>
  <c r="H71" i="10"/>
  <c r="G72" i="10"/>
  <c r="H72" i="10" s="1"/>
  <c r="K71" i="32"/>
  <c r="L70" i="32"/>
  <c r="J75" i="31"/>
  <c r="K74" i="31"/>
  <c r="L74" i="31"/>
  <c r="J74" i="24"/>
  <c r="M73" i="24"/>
  <c r="L73" i="24"/>
  <c r="K73" i="24"/>
  <c r="J70" i="9"/>
  <c r="I71" i="9"/>
  <c r="I70" i="27"/>
  <c r="H71" i="27"/>
  <c r="H73" i="18" l="1"/>
  <c r="I72" i="18"/>
  <c r="H72" i="27"/>
  <c r="I71" i="27"/>
  <c r="J71" i="9"/>
  <c r="I72" i="9"/>
  <c r="L75" i="31"/>
  <c r="J76" i="31"/>
  <c r="K75" i="31"/>
  <c r="M74" i="24"/>
  <c r="L74" i="24"/>
  <c r="J75" i="24"/>
  <c r="K74" i="24"/>
  <c r="K72" i="32"/>
  <c r="L71" i="32"/>
  <c r="I73" i="18" l="1"/>
  <c r="H74" i="18"/>
  <c r="H73" i="27"/>
  <c r="I72" i="27"/>
  <c r="I73" i="9"/>
  <c r="J72" i="9"/>
  <c r="L72" i="32"/>
  <c r="K73" i="32"/>
  <c r="K75" i="24"/>
  <c r="J76" i="24"/>
  <c r="L75" i="24"/>
  <c r="M75" i="24"/>
  <c r="J77" i="31"/>
  <c r="K76" i="31"/>
  <c r="L76" i="31"/>
  <c r="I74" i="18" l="1"/>
  <c r="H75" i="18"/>
  <c r="J78" i="31"/>
  <c r="K77" i="31"/>
  <c r="L77" i="31"/>
  <c r="I74" i="9"/>
  <c r="J73" i="9"/>
  <c r="L73" i="32"/>
  <c r="K74" i="32"/>
  <c r="I73" i="27"/>
  <c r="H74" i="27"/>
  <c r="J77" i="24"/>
  <c r="L76" i="24"/>
  <c r="M76" i="24"/>
  <c r="K76" i="24"/>
  <c r="H76" i="18" l="1"/>
  <c r="I75" i="18"/>
  <c r="K75" i="32"/>
  <c r="L74" i="32"/>
  <c r="J79" i="31"/>
  <c r="K78" i="31"/>
  <c r="L78" i="31"/>
  <c r="M77" i="24"/>
  <c r="J78" i="24"/>
  <c r="K77" i="24"/>
  <c r="L77" i="24"/>
  <c r="I75" i="9"/>
  <c r="J74" i="9"/>
  <c r="I74" i="27"/>
  <c r="H75" i="27"/>
  <c r="H77" i="18" l="1"/>
  <c r="I76" i="18"/>
  <c r="I75" i="27"/>
  <c r="H76" i="27"/>
  <c r="K76" i="32"/>
  <c r="L75" i="32"/>
  <c r="J79" i="24"/>
  <c r="M78" i="24"/>
  <c r="L78" i="24"/>
  <c r="K78" i="24"/>
  <c r="J80" i="31"/>
  <c r="L79" i="31"/>
  <c r="K79" i="31"/>
  <c r="J75" i="9"/>
  <c r="I76" i="9"/>
  <c r="I77" i="18" l="1"/>
  <c r="H78" i="18"/>
  <c r="J81" i="31"/>
  <c r="K80" i="31"/>
  <c r="L80" i="31"/>
  <c r="K79" i="24"/>
  <c r="J80" i="24"/>
  <c r="L79" i="24"/>
  <c r="M79" i="24"/>
  <c r="I77" i="9"/>
  <c r="J76" i="9"/>
  <c r="K77" i="32"/>
  <c r="L76" i="32"/>
  <c r="H77" i="27"/>
  <c r="I76" i="27"/>
  <c r="H79" i="18" l="1"/>
  <c r="I78" i="18"/>
  <c r="J81" i="24"/>
  <c r="L80" i="24"/>
  <c r="M80" i="24"/>
  <c r="K80" i="24"/>
  <c r="J82" i="31"/>
  <c r="K81" i="31"/>
  <c r="L81" i="31"/>
  <c r="L77" i="32"/>
  <c r="K78" i="32"/>
  <c r="H78" i="27"/>
  <c r="I77" i="27"/>
  <c r="J77" i="9"/>
  <c r="I78" i="9"/>
  <c r="H80" i="18" l="1"/>
  <c r="I79" i="18"/>
  <c r="K79" i="32"/>
  <c r="L78" i="32"/>
  <c r="K82" i="31"/>
  <c r="L82" i="31"/>
  <c r="J83" i="31"/>
  <c r="M81" i="24"/>
  <c r="J82" i="24"/>
  <c r="L81" i="24"/>
  <c r="K81" i="24"/>
  <c r="H79" i="27"/>
  <c r="I78" i="27"/>
  <c r="I79" i="9"/>
  <c r="J78" i="9"/>
  <c r="H81" i="18" l="1"/>
  <c r="I80" i="18"/>
  <c r="J84" i="31"/>
  <c r="L83" i="31"/>
  <c r="K83" i="31"/>
  <c r="K80" i="32"/>
  <c r="L79" i="32"/>
  <c r="I80" i="9"/>
  <c r="J80" i="9" s="1"/>
  <c r="J79" i="9"/>
  <c r="L82" i="24"/>
  <c r="K82" i="24"/>
  <c r="J83" i="24"/>
  <c r="M82" i="24"/>
  <c r="I79" i="27"/>
  <c r="H80" i="27"/>
  <c r="I81" i="18" l="1"/>
  <c r="H82" i="18"/>
  <c r="J85" i="31"/>
  <c r="K84" i="31"/>
  <c r="L84" i="31"/>
  <c r="L80" i="32"/>
  <c r="K81" i="32"/>
  <c r="H81" i="27"/>
  <c r="I80" i="27"/>
  <c r="J84" i="24"/>
  <c r="K83" i="24"/>
  <c r="M83" i="24"/>
  <c r="L83" i="24"/>
  <c r="H83" i="18" l="1"/>
  <c r="I82" i="18"/>
  <c r="L85" i="31"/>
  <c r="K85" i="31"/>
  <c r="J86" i="31"/>
  <c r="I81" i="27"/>
  <c r="H82" i="27"/>
  <c r="K82" i="32"/>
  <c r="L81" i="32"/>
  <c r="J85" i="24"/>
  <c r="L84" i="24"/>
  <c r="M84" i="24"/>
  <c r="K84" i="24"/>
  <c r="H84" i="18" l="1"/>
  <c r="I83" i="18"/>
  <c r="H83" i="27"/>
  <c r="I82" i="27"/>
  <c r="K83" i="32"/>
  <c r="L82" i="32"/>
  <c r="K86" i="31"/>
  <c r="J87" i="31"/>
  <c r="L86" i="31"/>
  <c r="M85" i="24"/>
  <c r="J86" i="24"/>
  <c r="L85" i="24"/>
  <c r="K85" i="24"/>
  <c r="H85" i="18" l="1"/>
  <c r="I84" i="18"/>
  <c r="H84" i="27"/>
  <c r="I83" i="27"/>
  <c r="J88" i="31"/>
  <c r="K87" i="31"/>
  <c r="L87" i="31"/>
  <c r="L86" i="24"/>
  <c r="J87" i="24"/>
  <c r="M86" i="24"/>
  <c r="K86" i="24"/>
  <c r="K84" i="32"/>
  <c r="L83" i="32"/>
  <c r="I85" i="18" l="1"/>
  <c r="H86" i="18"/>
  <c r="H85" i="27"/>
  <c r="I84" i="27"/>
  <c r="K87" i="24"/>
  <c r="J88" i="24"/>
  <c r="M87" i="24"/>
  <c r="L87" i="24"/>
  <c r="J89" i="31"/>
  <c r="K88" i="31"/>
  <c r="L88" i="31"/>
  <c r="K85" i="32"/>
  <c r="L84" i="32"/>
  <c r="H87" i="18" l="1"/>
  <c r="I86" i="18"/>
  <c r="J90" i="31"/>
  <c r="K89" i="31"/>
  <c r="L89" i="31"/>
  <c r="H86" i="27"/>
  <c r="I85" i="27"/>
  <c r="L85" i="32"/>
  <c r="K86" i="32"/>
  <c r="J89" i="24"/>
  <c r="L88" i="24"/>
  <c r="K88" i="24"/>
  <c r="M88" i="24"/>
  <c r="H88" i="18" l="1"/>
  <c r="I87" i="18"/>
  <c r="K90" i="31"/>
  <c r="J91" i="31"/>
  <c r="L90" i="31"/>
  <c r="I86" i="27"/>
  <c r="H87" i="27"/>
  <c r="K87" i="32"/>
  <c r="L86" i="32"/>
  <c r="J90" i="24"/>
  <c r="M89" i="24"/>
  <c r="K89" i="24"/>
  <c r="L89" i="24"/>
  <c r="I88" i="18" l="1"/>
  <c r="H89" i="18"/>
  <c r="K88" i="32"/>
  <c r="L87" i="32"/>
  <c r="H88" i="27"/>
  <c r="I87" i="27"/>
  <c r="K90" i="24"/>
  <c r="J91" i="24"/>
  <c r="M90" i="24"/>
  <c r="L90" i="24"/>
  <c r="L91" i="31"/>
  <c r="K91" i="31"/>
  <c r="J92" i="31"/>
  <c r="I89" i="18" l="1"/>
  <c r="H90" i="18"/>
  <c r="J94" i="31"/>
  <c r="K92" i="31"/>
  <c r="L92" i="31"/>
  <c r="H89" i="27"/>
  <c r="I88" i="27"/>
  <c r="L88" i="32"/>
  <c r="K89" i="32"/>
  <c r="K91" i="24"/>
  <c r="J92" i="24"/>
  <c r="M91" i="24"/>
  <c r="L91" i="24"/>
  <c r="I90" i="18" l="1"/>
  <c r="H91" i="18"/>
  <c r="J93" i="24"/>
  <c r="L92" i="24"/>
  <c r="M92" i="24"/>
  <c r="K92" i="24"/>
  <c r="L94" i="31"/>
  <c r="K94" i="31"/>
  <c r="J95" i="31"/>
  <c r="I89" i="27"/>
  <c r="H90" i="27"/>
  <c r="L89" i="32"/>
  <c r="K90" i="32"/>
  <c r="H92" i="18" l="1"/>
  <c r="I91" i="18"/>
  <c r="K91" i="32"/>
  <c r="L90" i="32"/>
  <c r="M93" i="24"/>
  <c r="L93" i="24"/>
  <c r="J94" i="24"/>
  <c r="K93" i="24"/>
  <c r="I90" i="27"/>
  <c r="H91" i="27"/>
  <c r="J96" i="31"/>
  <c r="L95" i="31"/>
  <c r="K95" i="31"/>
  <c r="H93" i="18" l="1"/>
  <c r="I92" i="18"/>
  <c r="L91" i="32"/>
  <c r="K92" i="32"/>
  <c r="K96" i="31"/>
  <c r="L96" i="31"/>
  <c r="J97" i="31"/>
  <c r="J95" i="24"/>
  <c r="K94" i="24"/>
  <c r="M94" i="24"/>
  <c r="L94" i="24"/>
  <c r="I91" i="27"/>
  <c r="H92" i="27"/>
  <c r="H94" i="18" l="1"/>
  <c r="I93" i="18"/>
  <c r="H93" i="27"/>
  <c r="I92" i="27"/>
  <c r="L97" i="31"/>
  <c r="J98" i="31"/>
  <c r="K97" i="31"/>
  <c r="K95" i="24"/>
  <c r="L95" i="24"/>
  <c r="J96" i="24"/>
  <c r="M95" i="24"/>
  <c r="K93" i="32"/>
  <c r="L92" i="32"/>
  <c r="H95" i="18" l="1"/>
  <c r="I94" i="18"/>
  <c r="H94" i="27"/>
  <c r="I93" i="27"/>
  <c r="L93" i="32"/>
  <c r="K94" i="32"/>
  <c r="L98" i="31"/>
  <c r="J99" i="31"/>
  <c r="K98" i="31"/>
  <c r="J97" i="24"/>
  <c r="L96" i="24"/>
  <c r="K96" i="24"/>
  <c r="M96" i="24"/>
  <c r="I95" i="18" l="1"/>
  <c r="H96" i="18"/>
  <c r="I94" i="27"/>
  <c r="H95" i="27"/>
  <c r="M97" i="24"/>
  <c r="K97" i="24"/>
  <c r="J98" i="24"/>
  <c r="L97" i="24"/>
  <c r="K95" i="32"/>
  <c r="L94" i="32"/>
  <c r="J100" i="31"/>
  <c r="L99" i="31"/>
  <c r="K99" i="31"/>
  <c r="H97" i="18" l="1"/>
  <c r="I97" i="18" s="1"/>
  <c r="I96" i="18"/>
  <c r="L100" i="31"/>
  <c r="J101" i="31"/>
  <c r="K100" i="31"/>
  <c r="J99" i="24"/>
  <c r="M98" i="24"/>
  <c r="L98" i="24"/>
  <c r="K98" i="24"/>
  <c r="K96" i="32"/>
  <c r="L95" i="32"/>
  <c r="H96" i="27"/>
  <c r="I95" i="27"/>
  <c r="K97" i="32" l="1"/>
  <c r="L96" i="32"/>
  <c r="J100" i="24"/>
  <c r="K99" i="24"/>
  <c r="M99" i="24"/>
  <c r="L99" i="24"/>
  <c r="H97" i="27"/>
  <c r="I96" i="27"/>
  <c r="L101" i="31"/>
  <c r="K101" i="31"/>
  <c r="J102" i="31"/>
  <c r="K98" i="32" l="1"/>
  <c r="L97" i="32"/>
  <c r="J103" i="31"/>
  <c r="L102" i="31"/>
  <c r="K102" i="31"/>
  <c r="I97" i="27"/>
  <c r="H98" i="27"/>
  <c r="J101" i="24"/>
  <c r="L100" i="24"/>
  <c r="M100" i="24"/>
  <c r="K100" i="24"/>
  <c r="K99" i="32" l="1"/>
  <c r="L98" i="32"/>
  <c r="M101" i="24"/>
  <c r="J102" i="24"/>
  <c r="K101" i="24"/>
  <c r="L101" i="24"/>
  <c r="H99" i="27"/>
  <c r="I98" i="27"/>
  <c r="J104" i="31"/>
  <c r="L103" i="31"/>
  <c r="K103" i="31"/>
  <c r="K104" i="31" l="1"/>
  <c r="J105" i="31"/>
  <c r="L104" i="31"/>
  <c r="L99" i="32"/>
  <c r="K100" i="32"/>
  <c r="L102" i="24"/>
  <c r="M102" i="24"/>
  <c r="J103" i="24"/>
  <c r="K102" i="24"/>
  <c r="H100" i="27"/>
  <c r="I100" i="27" s="1"/>
  <c r="I99" i="27"/>
  <c r="L100" i="32" l="1"/>
  <c r="K101" i="32"/>
  <c r="K103" i="24"/>
  <c r="J104" i="24"/>
  <c r="L103" i="24"/>
  <c r="M103" i="24"/>
  <c r="L105" i="31"/>
  <c r="J106" i="31"/>
  <c r="K105" i="31"/>
  <c r="L106" i="31" l="1"/>
  <c r="K106" i="31"/>
  <c r="J107" i="31"/>
  <c r="J105" i="24"/>
  <c r="L104" i="24"/>
  <c r="K104" i="24"/>
  <c r="M104" i="24"/>
  <c r="L101" i="32"/>
  <c r="K102" i="32"/>
  <c r="K103" i="32" l="1"/>
  <c r="L102" i="32"/>
  <c r="J106" i="24"/>
  <c r="M105" i="24"/>
  <c r="L105" i="24"/>
  <c r="K105" i="24"/>
  <c r="J108" i="31"/>
  <c r="L107" i="31"/>
  <c r="K107" i="31"/>
  <c r="K104" i="32" l="1"/>
  <c r="L103" i="32"/>
  <c r="J109" i="31"/>
  <c r="J111" i="31"/>
  <c r="L108" i="31"/>
  <c r="K108" i="31"/>
  <c r="J107" i="24"/>
  <c r="K106" i="24"/>
  <c r="M106" i="24"/>
  <c r="L106" i="24"/>
  <c r="K105" i="32" l="1"/>
  <c r="L104" i="32"/>
  <c r="K111" i="31"/>
  <c r="J112" i="31"/>
  <c r="L111" i="31"/>
  <c r="K107" i="24"/>
  <c r="M107" i="24"/>
  <c r="J108" i="24"/>
  <c r="L107" i="24"/>
  <c r="L109" i="31"/>
  <c r="K109" i="31"/>
  <c r="J110" i="31"/>
  <c r="L105" i="32" l="1"/>
  <c r="K106" i="32"/>
  <c r="K110" i="31"/>
  <c r="L110" i="31"/>
  <c r="J109" i="24"/>
  <c r="L108" i="24"/>
  <c r="K108" i="24"/>
  <c r="M108" i="24"/>
  <c r="L112" i="31"/>
  <c r="J113" i="31"/>
  <c r="K112" i="31"/>
  <c r="M109" i="24" l="1"/>
  <c r="L109" i="24"/>
  <c r="J110" i="24"/>
  <c r="K109" i="24"/>
  <c r="J114" i="31"/>
  <c r="L113" i="31"/>
  <c r="K113" i="31"/>
  <c r="K107" i="32"/>
  <c r="L106" i="32"/>
  <c r="L114" i="31" l="1"/>
  <c r="J115" i="31"/>
  <c r="K114" i="31"/>
  <c r="L107" i="32"/>
  <c r="K108" i="32"/>
  <c r="J111" i="24"/>
  <c r="L110" i="24"/>
  <c r="K110" i="24"/>
  <c r="M110" i="24"/>
  <c r="K109" i="32" l="1"/>
  <c r="L108" i="32"/>
  <c r="K111" i="24"/>
  <c r="L111" i="24"/>
  <c r="J112" i="24"/>
  <c r="M111" i="24"/>
  <c r="J116" i="31"/>
  <c r="L115" i="31"/>
  <c r="K115" i="31"/>
  <c r="J113" i="24" l="1"/>
  <c r="L112" i="24"/>
  <c r="M112" i="24"/>
  <c r="K112" i="24"/>
  <c r="L109" i="32"/>
  <c r="K110" i="32"/>
  <c r="L116" i="31"/>
  <c r="K116" i="31"/>
  <c r="J117" i="31"/>
  <c r="J118" i="31" l="1"/>
  <c r="L117" i="31"/>
  <c r="K117" i="31"/>
  <c r="M113" i="24"/>
  <c r="J114" i="24"/>
  <c r="K113" i="24"/>
  <c r="L113" i="24"/>
  <c r="K111" i="32"/>
  <c r="L110" i="32"/>
  <c r="M114" i="24" l="1"/>
  <c r="J115" i="24"/>
  <c r="L114" i="24"/>
  <c r="K114" i="24"/>
  <c r="L118" i="31"/>
  <c r="K118" i="31"/>
  <c r="J119" i="31"/>
  <c r="K112" i="32"/>
  <c r="L111" i="32"/>
  <c r="K113" i="32" l="1"/>
  <c r="L112" i="32"/>
  <c r="K119" i="31"/>
  <c r="J120" i="31"/>
  <c r="L119" i="31"/>
  <c r="J116" i="24"/>
  <c r="K115" i="24"/>
  <c r="L115" i="24"/>
  <c r="M115" i="24"/>
  <c r="K114" i="32" l="1"/>
  <c r="L113" i="32"/>
  <c r="L120" i="31"/>
  <c r="J121" i="31"/>
  <c r="K120" i="31"/>
  <c r="J117" i="24"/>
  <c r="L116" i="24"/>
  <c r="M116" i="24"/>
  <c r="K116" i="24"/>
  <c r="K115" i="32" l="1"/>
  <c r="L114" i="32"/>
  <c r="J122" i="31"/>
  <c r="L121" i="31"/>
  <c r="K121" i="31"/>
  <c r="M117" i="24"/>
  <c r="L117" i="24"/>
  <c r="K117" i="24"/>
  <c r="J118" i="24"/>
  <c r="L118" i="24" l="1"/>
  <c r="J119" i="24"/>
  <c r="M118" i="24"/>
  <c r="K118" i="24"/>
  <c r="L115" i="32"/>
  <c r="K116" i="32"/>
  <c r="L122" i="31"/>
  <c r="J123" i="31"/>
  <c r="K122" i="31"/>
  <c r="L123" i="31" l="1"/>
  <c r="J124" i="31"/>
  <c r="K123" i="31"/>
  <c r="L116" i="32"/>
  <c r="K117" i="32"/>
  <c r="K119" i="24"/>
  <c r="J120" i="24"/>
  <c r="M119" i="24"/>
  <c r="L119" i="24"/>
  <c r="L117" i="32" l="1"/>
  <c r="K118" i="32"/>
  <c r="J122" i="24"/>
  <c r="L120" i="24"/>
  <c r="K120" i="24"/>
  <c r="M120" i="24"/>
  <c r="L124" i="31"/>
  <c r="K124" i="31"/>
  <c r="J125" i="31"/>
  <c r="J126" i="31" l="1"/>
  <c r="L125" i="31"/>
  <c r="K125" i="31"/>
  <c r="J123" i="24"/>
  <c r="M122" i="24"/>
  <c r="L122" i="24"/>
  <c r="K122" i="24"/>
  <c r="K119" i="32"/>
  <c r="L118" i="32"/>
  <c r="L126" i="31" l="1"/>
  <c r="J127" i="31"/>
  <c r="K126" i="31"/>
  <c r="K120" i="32"/>
  <c r="L119" i="32"/>
  <c r="K123" i="24"/>
  <c r="J124" i="24"/>
  <c r="L123" i="24"/>
  <c r="M123" i="24"/>
  <c r="L120" i="32" l="1"/>
  <c r="K121" i="32"/>
  <c r="K124" i="24"/>
  <c r="M124" i="24"/>
  <c r="J125" i="24"/>
  <c r="L124" i="24"/>
  <c r="K127" i="31"/>
  <c r="J128" i="31"/>
  <c r="L127" i="31"/>
  <c r="J126" i="24" l="1"/>
  <c r="L125" i="24"/>
  <c r="M125" i="24"/>
  <c r="K125" i="24"/>
  <c r="L128" i="31"/>
  <c r="K128" i="31"/>
  <c r="J129" i="31"/>
  <c r="L121" i="32"/>
  <c r="K122" i="32"/>
  <c r="K123" i="32" l="1"/>
  <c r="L122" i="32"/>
  <c r="M126" i="24"/>
  <c r="L126" i="24"/>
  <c r="J127" i="24"/>
  <c r="K126" i="24"/>
  <c r="J130" i="31"/>
  <c r="L129" i="31"/>
  <c r="K129" i="31"/>
  <c r="J128" i="24" l="1"/>
  <c r="M127" i="24"/>
  <c r="L127" i="24"/>
  <c r="K127" i="24"/>
  <c r="K124" i="32"/>
  <c r="L123" i="32"/>
  <c r="L130" i="31"/>
  <c r="K130" i="31"/>
  <c r="J131" i="31"/>
  <c r="J132" i="31" l="1"/>
  <c r="L131" i="31"/>
  <c r="K131" i="31"/>
  <c r="K125" i="32"/>
  <c r="L124" i="32"/>
  <c r="K128" i="24"/>
  <c r="J129" i="24"/>
  <c r="L128" i="24"/>
  <c r="M128" i="24"/>
  <c r="L132" i="31" l="1"/>
  <c r="K132" i="31"/>
  <c r="J133" i="31"/>
  <c r="L125" i="32"/>
  <c r="K126" i="32"/>
  <c r="J130" i="24"/>
  <c r="L129" i="24"/>
  <c r="M129" i="24"/>
  <c r="K129" i="24"/>
  <c r="K127" i="32" l="1"/>
  <c r="L126" i="32"/>
  <c r="J134" i="31"/>
  <c r="L133" i="31"/>
  <c r="K133" i="31"/>
  <c r="M130" i="24"/>
  <c r="K130" i="24"/>
  <c r="J131" i="24"/>
  <c r="L130" i="24"/>
  <c r="L127" i="32" l="1"/>
  <c r="K128" i="32"/>
  <c r="M131" i="24"/>
  <c r="L131" i="24"/>
  <c r="K131" i="24"/>
  <c r="J132" i="24"/>
  <c r="L134" i="31"/>
  <c r="K134" i="31"/>
  <c r="J135" i="31"/>
  <c r="K135" i="31" l="1"/>
  <c r="J136" i="31"/>
  <c r="L135" i="31"/>
  <c r="J133" i="24"/>
  <c r="K132" i="24"/>
  <c r="M132" i="24"/>
  <c r="L132" i="24"/>
  <c r="L128" i="32"/>
  <c r="K129" i="32"/>
  <c r="K130" i="32" l="1"/>
  <c r="L129" i="32"/>
  <c r="J134" i="24"/>
  <c r="L133" i="24"/>
  <c r="M133" i="24"/>
  <c r="K133" i="24"/>
  <c r="L136" i="31"/>
  <c r="J137" i="31"/>
  <c r="K136" i="31"/>
  <c r="K131" i="32" l="1"/>
  <c r="L130" i="32"/>
  <c r="J138" i="31"/>
  <c r="L137" i="31"/>
  <c r="K137" i="31"/>
  <c r="M134" i="24"/>
  <c r="J135" i="24"/>
  <c r="L134" i="24"/>
  <c r="K134" i="24"/>
  <c r="K132" i="32" l="1"/>
  <c r="L132" i="32" s="1"/>
  <c r="L131" i="32"/>
  <c r="J136" i="24"/>
  <c r="L135" i="24"/>
  <c r="K135" i="24"/>
  <c r="M135" i="24"/>
  <c r="L138" i="31"/>
  <c r="J139" i="31"/>
  <c r="K138" i="31"/>
  <c r="L139" i="31" l="1"/>
  <c r="K139" i="31"/>
  <c r="J140" i="31"/>
  <c r="K136" i="24"/>
  <c r="J137" i="24"/>
  <c r="M136" i="24"/>
  <c r="L136" i="24"/>
  <c r="J138" i="24" l="1"/>
  <c r="L137" i="24"/>
  <c r="K137" i="24"/>
  <c r="M137" i="24"/>
  <c r="L140" i="31"/>
  <c r="K140" i="31"/>
  <c r="J141" i="31"/>
  <c r="J139" i="24" l="1"/>
  <c r="M138" i="24"/>
  <c r="L138" i="24"/>
  <c r="K138" i="24"/>
  <c r="J142" i="31"/>
  <c r="K141" i="31"/>
  <c r="L141" i="31"/>
  <c r="L142" i="31" l="1"/>
  <c r="J143" i="31"/>
  <c r="K142" i="31"/>
  <c r="K139" i="24"/>
  <c r="M139" i="24"/>
  <c r="J140" i="24"/>
  <c r="L139" i="24"/>
  <c r="K140" i="24" l="1"/>
  <c r="M140" i="24"/>
  <c r="J141" i="24"/>
  <c r="L140" i="24"/>
  <c r="K143" i="31"/>
  <c r="J144" i="31"/>
  <c r="L143" i="31"/>
  <c r="J142" i="24" l="1"/>
  <c r="L141" i="24"/>
  <c r="M141" i="24"/>
  <c r="K141" i="24"/>
  <c r="L144" i="31"/>
  <c r="J145" i="31"/>
  <c r="K144" i="31"/>
  <c r="M142" i="24" l="1"/>
  <c r="J143" i="24"/>
  <c r="L142" i="24"/>
  <c r="K142" i="24"/>
  <c r="J146" i="31"/>
  <c r="L145" i="31"/>
  <c r="K145" i="31"/>
  <c r="L146" i="31" l="1"/>
  <c r="J147" i="31"/>
  <c r="K146" i="31"/>
  <c r="J144" i="24"/>
  <c r="M143" i="24"/>
  <c r="L143" i="24"/>
  <c r="K143" i="24"/>
  <c r="K144" i="24" l="1"/>
  <c r="L144" i="24"/>
  <c r="J145" i="24"/>
  <c r="M144" i="24"/>
  <c r="J148" i="31"/>
  <c r="L147" i="31"/>
  <c r="K147" i="31"/>
  <c r="L148" i="31" l="1"/>
  <c r="K148" i="31"/>
  <c r="J149" i="31"/>
  <c r="J146" i="24"/>
  <c r="L145" i="24"/>
  <c r="M145" i="24"/>
  <c r="K145" i="24"/>
  <c r="M146" i="24" l="1"/>
  <c r="K146" i="24"/>
  <c r="L146" i="24"/>
  <c r="J147" i="24"/>
  <c r="J150" i="31"/>
  <c r="L149" i="31"/>
  <c r="K149" i="31"/>
  <c r="L150" i="31" l="1"/>
  <c r="K150" i="31"/>
  <c r="J151" i="31"/>
  <c r="M147" i="24"/>
  <c r="J148" i="24"/>
  <c r="K147" i="24"/>
  <c r="L147" i="24"/>
  <c r="J149" i="24" l="1"/>
  <c r="K148" i="24"/>
  <c r="M148" i="24"/>
  <c r="L148" i="24"/>
  <c r="K151" i="31"/>
  <c r="L151" i="31"/>
  <c r="J152" i="31"/>
  <c r="J150" i="24" l="1"/>
  <c r="L149" i="24"/>
  <c r="M149" i="24"/>
  <c r="K149" i="24"/>
  <c r="L152" i="31"/>
  <c r="J153" i="31"/>
  <c r="K152" i="31"/>
  <c r="M150" i="24" l="1"/>
  <c r="J151" i="24"/>
  <c r="L150" i="24"/>
  <c r="K150" i="24"/>
  <c r="J154" i="31"/>
  <c r="L153" i="31"/>
  <c r="K153" i="31"/>
  <c r="L154" i="31" l="1"/>
  <c r="J155" i="31"/>
  <c r="K154" i="31"/>
  <c r="L151" i="24"/>
  <c r="J152" i="24"/>
  <c r="M151" i="24"/>
  <c r="K151" i="24"/>
  <c r="K152" i="24" l="1"/>
  <c r="J153" i="24"/>
  <c r="M152" i="24"/>
  <c r="L152" i="24"/>
  <c r="L155" i="31"/>
  <c r="J156" i="31"/>
  <c r="K155" i="31"/>
  <c r="L156" i="31" l="1"/>
  <c r="K156" i="31"/>
  <c r="J157" i="31"/>
  <c r="J154" i="24"/>
  <c r="L153" i="24"/>
  <c r="K153" i="24"/>
  <c r="M153" i="24"/>
  <c r="J155" i="24" l="1"/>
  <c r="M154" i="24"/>
  <c r="K154" i="24"/>
  <c r="L154" i="24"/>
  <c r="J158" i="31"/>
  <c r="L157" i="31"/>
  <c r="K157" i="31"/>
  <c r="L158" i="31" l="1"/>
  <c r="J159" i="31"/>
  <c r="K158" i="31"/>
  <c r="K155" i="24"/>
  <c r="M155" i="24"/>
  <c r="J156" i="24"/>
  <c r="L155" i="24"/>
  <c r="K156" i="24" l="1"/>
  <c r="J157" i="24"/>
  <c r="M156" i="24"/>
  <c r="L156" i="24"/>
  <c r="K159" i="31"/>
  <c r="J160" i="31"/>
  <c r="L159" i="31"/>
  <c r="L160" i="31" l="1"/>
  <c r="K160" i="31"/>
  <c r="J161" i="31"/>
  <c r="J158" i="24"/>
  <c r="L157" i="24"/>
  <c r="M157" i="24"/>
  <c r="K157" i="24"/>
  <c r="M158" i="24" l="1"/>
  <c r="L158" i="24"/>
  <c r="J159" i="24"/>
  <c r="K158" i="24"/>
  <c r="J162" i="31"/>
  <c r="L161" i="31"/>
  <c r="K161" i="31"/>
  <c r="L162" i="31" l="1"/>
  <c r="J163" i="31"/>
  <c r="K162" i="31"/>
  <c r="J160" i="24"/>
  <c r="K159" i="24"/>
  <c r="M159" i="24"/>
  <c r="L159" i="24"/>
  <c r="K160" i="24" l="1"/>
  <c r="L160" i="24"/>
  <c r="M160" i="24"/>
  <c r="J161" i="24"/>
  <c r="J164" i="31"/>
  <c r="L163" i="31"/>
  <c r="K163" i="31"/>
  <c r="J162" i="24" l="1"/>
  <c r="L161" i="24"/>
  <c r="K161" i="24"/>
  <c r="M161" i="24"/>
  <c r="L164" i="31"/>
  <c r="K164" i="31"/>
  <c r="J165" i="31"/>
  <c r="J166" i="31" l="1"/>
  <c r="L165" i="31"/>
  <c r="K165" i="31"/>
  <c r="M162" i="24"/>
  <c r="K162" i="24"/>
  <c r="J163" i="24"/>
  <c r="L162" i="24"/>
  <c r="J164" i="24" l="1"/>
  <c r="M163" i="24"/>
  <c r="L163" i="24"/>
  <c r="K163" i="24"/>
  <c r="L166" i="31"/>
  <c r="K166" i="31"/>
  <c r="J167" i="31"/>
  <c r="K167" i="31" l="1"/>
  <c r="J168" i="31"/>
  <c r="L167" i="31"/>
  <c r="J165" i="24"/>
  <c r="K164" i="24"/>
  <c r="M164" i="24"/>
  <c r="L164" i="24"/>
  <c r="J166" i="24" l="1"/>
  <c r="L165" i="24"/>
  <c r="M165" i="24"/>
  <c r="K165" i="24"/>
  <c r="L168" i="31"/>
  <c r="J169" i="31"/>
  <c r="K168" i="31"/>
  <c r="J170" i="31" l="1"/>
  <c r="L169" i="31"/>
  <c r="K169" i="31"/>
  <c r="M166" i="24"/>
  <c r="J167" i="24"/>
  <c r="K166" i="24"/>
  <c r="L166" i="24"/>
  <c r="L167" i="24" l="1"/>
  <c r="J168" i="24"/>
  <c r="M167" i="24"/>
  <c r="K167" i="24"/>
  <c r="L170" i="31"/>
  <c r="J171" i="31"/>
  <c r="K170" i="31"/>
  <c r="L171" i="31" l="1"/>
  <c r="K171" i="31"/>
  <c r="J172" i="31"/>
  <c r="K168" i="24"/>
  <c r="L168" i="24"/>
  <c r="J169" i="24"/>
  <c r="M168" i="24"/>
  <c r="L172" i="31" l="1"/>
  <c r="K172" i="31"/>
  <c r="J173" i="31"/>
  <c r="J170" i="24"/>
  <c r="L169" i="24"/>
  <c r="K169" i="24"/>
  <c r="M169" i="24"/>
  <c r="J174" i="31" l="1"/>
  <c r="K173" i="31"/>
  <c r="L173" i="31"/>
  <c r="J171" i="24"/>
  <c r="M170" i="24"/>
  <c r="L170" i="24"/>
  <c r="K170" i="24"/>
  <c r="J172" i="24" l="1"/>
  <c r="K171" i="24"/>
  <c r="M171" i="24"/>
  <c r="L171" i="24"/>
  <c r="L174" i="31"/>
  <c r="J175" i="31"/>
  <c r="K174" i="31"/>
  <c r="K175" i="31" l="1"/>
  <c r="J176" i="31"/>
  <c r="L175" i="31"/>
  <c r="K172" i="24"/>
  <c r="M172" i="24"/>
  <c r="J173" i="24"/>
  <c r="L172" i="24"/>
  <c r="L173" i="24" l="1"/>
  <c r="K173" i="24"/>
  <c r="J174" i="24"/>
  <c r="M173" i="24"/>
  <c r="L176" i="31"/>
  <c r="J177" i="31"/>
  <c r="K176" i="31"/>
  <c r="J175" i="24" l="1"/>
  <c r="M174" i="24"/>
  <c r="L174" i="24"/>
  <c r="K174" i="24"/>
  <c r="J178" i="31"/>
  <c r="L177" i="31"/>
  <c r="K177" i="31"/>
  <c r="L178" i="31" l="1"/>
  <c r="J179" i="31"/>
  <c r="K178" i="31"/>
  <c r="J176" i="24"/>
  <c r="L175" i="24"/>
  <c r="K175" i="24"/>
  <c r="M175" i="24"/>
  <c r="K176" i="24" l="1"/>
  <c r="J177" i="24"/>
  <c r="L176" i="24"/>
  <c r="M176" i="24"/>
  <c r="J180" i="31"/>
  <c r="L179" i="31"/>
  <c r="K179" i="31"/>
  <c r="L177" i="24" l="1"/>
  <c r="J178" i="24"/>
  <c r="M177" i="24"/>
  <c r="K177" i="24"/>
  <c r="L180" i="31"/>
  <c r="K180" i="31"/>
  <c r="J181" i="31"/>
  <c r="J182" i="31" l="1"/>
  <c r="L181" i="31"/>
  <c r="K181" i="31"/>
  <c r="J179" i="24"/>
  <c r="M178" i="24"/>
  <c r="K178" i="24"/>
  <c r="L178" i="24"/>
  <c r="M179" i="24" l="1"/>
  <c r="J180" i="24"/>
  <c r="L179" i="24"/>
  <c r="K179" i="24"/>
  <c r="L182" i="31"/>
  <c r="K182" i="31"/>
  <c r="J183" i="31"/>
  <c r="K183" i="31" l="1"/>
  <c r="L183" i="31"/>
  <c r="K180" i="24"/>
  <c r="L180" i="24"/>
  <c r="J181" i="24"/>
  <c r="M180" i="24"/>
  <c r="L181" i="24" l="1"/>
  <c r="J182" i="24"/>
  <c r="M181" i="24"/>
  <c r="K181" i="24"/>
  <c r="J183" i="24" l="1"/>
  <c r="M182" i="24"/>
  <c r="L182" i="24"/>
  <c r="K182" i="24"/>
  <c r="L183" i="24" l="1"/>
  <c r="J184" i="24"/>
  <c r="M183" i="24"/>
  <c r="K183" i="24"/>
  <c r="K184" i="24" l="1"/>
  <c r="M184" i="24"/>
  <c r="L184" i="24"/>
  <c r="J185" i="24"/>
  <c r="L185" i="24" l="1"/>
  <c r="K185" i="24"/>
  <c r="J186" i="24"/>
  <c r="M185" i="24"/>
  <c r="J187" i="24" l="1"/>
  <c r="M186" i="24"/>
  <c r="L186" i="24"/>
  <c r="K186" i="24"/>
  <c r="J188" i="24" l="1"/>
  <c r="K187" i="24"/>
  <c r="L187" i="24"/>
  <c r="M187" i="24"/>
  <c r="K188" i="24" l="1"/>
  <c r="M188" i="24"/>
  <c r="J189" i="24"/>
  <c r="L188" i="24"/>
  <c r="L189" i="24" l="1"/>
  <c r="M189" i="24"/>
  <c r="J190" i="24"/>
  <c r="K189" i="24"/>
  <c r="J191" i="24" l="1"/>
  <c r="M190" i="24"/>
  <c r="L190" i="24"/>
  <c r="K190" i="24"/>
  <c r="M191" i="24" l="1"/>
  <c r="L191" i="24"/>
  <c r="J192" i="24"/>
  <c r="K191" i="24"/>
  <c r="K192" i="24" l="1"/>
  <c r="J193" i="24"/>
  <c r="L192" i="24"/>
  <c r="M192" i="24"/>
  <c r="L193" i="24" l="1"/>
  <c r="J194" i="24"/>
  <c r="M193" i="24"/>
  <c r="K193" i="24"/>
  <c r="J195" i="24" l="1"/>
  <c r="M194" i="24"/>
  <c r="K194" i="24"/>
  <c r="L194" i="24"/>
  <c r="M195" i="24" l="1"/>
  <c r="L195" i="24"/>
  <c r="J196" i="24"/>
  <c r="K195" i="24"/>
  <c r="K196" i="24" l="1"/>
  <c r="J197" i="24"/>
  <c r="M196" i="24"/>
  <c r="L196" i="24"/>
  <c r="L197" i="24" l="1"/>
  <c r="J198" i="24"/>
  <c r="M197" i="24"/>
  <c r="K197" i="24"/>
  <c r="J199" i="24" l="1"/>
  <c r="M198" i="24"/>
  <c r="L198" i="24"/>
  <c r="K198" i="24"/>
  <c r="L199" i="24" l="1"/>
  <c r="J200" i="24"/>
  <c r="K199" i="24"/>
  <c r="M199" i="24"/>
  <c r="K200" i="24" l="1"/>
  <c r="J201" i="24"/>
  <c r="M200" i="24"/>
  <c r="L200" i="24"/>
  <c r="L201" i="24" l="1"/>
  <c r="K201" i="24"/>
  <c r="M201" i="24"/>
  <c r="J202" i="24"/>
  <c r="J203" i="24" l="1"/>
  <c r="M202" i="24"/>
  <c r="L202" i="24"/>
  <c r="K202" i="24"/>
  <c r="J204" i="24" l="1"/>
  <c r="K203" i="24"/>
  <c r="M203" i="24"/>
  <c r="L203" i="24"/>
  <c r="K204" i="24" l="1"/>
  <c r="M204" i="24"/>
  <c r="J205" i="24"/>
  <c r="L204" i="24"/>
  <c r="L205" i="24" l="1"/>
  <c r="M205" i="24"/>
  <c r="K205" i="24"/>
  <c r="J206" i="24"/>
  <c r="J207" i="24" l="1"/>
  <c r="M206" i="24"/>
  <c r="L206" i="24"/>
  <c r="K206" i="24"/>
  <c r="J208" i="24" l="1"/>
  <c r="M207" i="24"/>
  <c r="L207" i="24"/>
  <c r="K207" i="24"/>
  <c r="K208" i="24" l="1"/>
  <c r="J209" i="24"/>
  <c r="L208" i="24"/>
  <c r="M208" i="24"/>
  <c r="L209" i="24" l="1"/>
  <c r="J210" i="24"/>
  <c r="M209" i="24"/>
  <c r="K209" i="24"/>
  <c r="J211" i="24" l="1"/>
  <c r="M210" i="24"/>
  <c r="K210" i="24"/>
  <c r="L210" i="24"/>
  <c r="M211" i="24" l="1"/>
  <c r="L211" i="24"/>
  <c r="J212" i="24"/>
  <c r="K211" i="24"/>
  <c r="K212" i="24" l="1"/>
  <c r="L212" i="24"/>
  <c r="J213" i="24"/>
  <c r="M212" i="24"/>
  <c r="L213" i="24" l="1"/>
  <c r="J214" i="24"/>
  <c r="M213" i="24"/>
  <c r="K213" i="24"/>
  <c r="J215" i="24" l="1"/>
  <c r="M214" i="24"/>
  <c r="L214" i="24"/>
  <c r="K214" i="24"/>
  <c r="L215" i="24" l="1"/>
  <c r="J216" i="24"/>
  <c r="K215" i="24"/>
  <c r="M215" i="24"/>
  <c r="K216" i="24" l="1"/>
  <c r="M216" i="24"/>
  <c r="J217" i="24"/>
  <c r="L216" i="24"/>
  <c r="L217" i="24" l="1"/>
  <c r="K217" i="24"/>
  <c r="J218" i="24"/>
  <c r="M217" i="24"/>
  <c r="J219" i="24" l="1"/>
  <c r="M218" i="24"/>
  <c r="L218" i="24"/>
  <c r="K218" i="24"/>
  <c r="J220" i="24" l="1"/>
  <c r="K219" i="24"/>
  <c r="L219" i="24"/>
  <c r="M219" i="24"/>
  <c r="K220" i="24" l="1"/>
  <c r="M220" i="24"/>
  <c r="J221" i="24"/>
  <c r="L220" i="24"/>
  <c r="L221" i="24" l="1"/>
  <c r="J222" i="24"/>
  <c r="M221" i="24"/>
  <c r="K221" i="24"/>
  <c r="J223" i="24" l="1"/>
  <c r="M222" i="24"/>
  <c r="L222" i="24"/>
  <c r="K222" i="24"/>
  <c r="M223" i="24" l="1"/>
  <c r="K223" i="24"/>
  <c r="J224" i="24"/>
  <c r="L223" i="24"/>
  <c r="K224" i="24" l="1"/>
  <c r="J225" i="24"/>
  <c r="L224" i="24"/>
  <c r="M224" i="24"/>
  <c r="L225" i="24" l="1"/>
  <c r="J226" i="24"/>
  <c r="M225" i="24"/>
  <c r="K225" i="24"/>
  <c r="J227" i="24" l="1"/>
  <c r="M226" i="24"/>
  <c r="K226" i="24"/>
  <c r="L226" i="24"/>
  <c r="M227" i="24" l="1"/>
  <c r="L227" i="24"/>
  <c r="K227" i="24"/>
  <c r="J228" i="24"/>
  <c r="K228" i="24" l="1"/>
  <c r="J229" i="24"/>
  <c r="M228" i="24"/>
  <c r="L228" i="24"/>
  <c r="L229" i="24" l="1"/>
  <c r="J230" i="24"/>
  <c r="M229" i="24"/>
  <c r="K229" i="24"/>
  <c r="J231" i="24" l="1"/>
  <c r="M230" i="24"/>
  <c r="K230" i="24"/>
  <c r="L230" i="24"/>
  <c r="L231" i="24" l="1"/>
  <c r="J232" i="24"/>
  <c r="K231" i="24"/>
  <c r="M231" i="24"/>
  <c r="K232" i="24" l="1"/>
  <c r="M232" i="24"/>
  <c r="J233" i="24"/>
  <c r="L232" i="24"/>
  <c r="L233" i="24" l="1"/>
  <c r="K233" i="24"/>
  <c r="M233" i="24"/>
  <c r="J234" i="24"/>
  <c r="J235" i="24" l="1"/>
  <c r="M234" i="24"/>
  <c r="L234" i="24"/>
  <c r="K234" i="24"/>
  <c r="J236" i="24" l="1"/>
  <c r="K235" i="24"/>
  <c r="M235" i="24"/>
  <c r="L235" i="24"/>
  <c r="K236" i="24" l="1"/>
  <c r="M236" i="24"/>
  <c r="J237" i="24"/>
  <c r="L236" i="24"/>
  <c r="L237" i="24" l="1"/>
  <c r="K237" i="24"/>
  <c r="M237" i="24"/>
</calcChain>
</file>

<file path=xl/comments1.xml><?xml version="1.0" encoding="utf-8"?>
<comments xmlns="http://schemas.openxmlformats.org/spreadsheetml/2006/main">
  <authors>
    <author>Автор</author>
  </authors>
  <commentList>
    <comment ref="I1" authorId="0" shapeId="0">
      <text>
        <r>
          <rPr>
            <b/>
            <sz val="10"/>
            <color rgb="FF00B050"/>
            <rFont val="Tahoma"/>
            <family val="2"/>
            <charset val="204"/>
          </rPr>
          <t>Скидка вводится на главной странице</t>
        </r>
      </text>
    </comment>
    <comment ref="H2" authorId="0" shapeId="0">
      <text>
        <r>
          <rPr>
            <b/>
            <sz val="10"/>
            <color indexed="81"/>
            <rFont val="Calibri"/>
            <family val="2"/>
            <charset val="204"/>
          </rPr>
          <t>Скидка вводится
на странице Оглавление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J1" authorId="0" shapeId="0">
      <text>
        <r>
          <rPr>
            <b/>
            <sz val="10"/>
            <color rgb="FF00B050"/>
            <rFont val="Tahoma"/>
            <family val="2"/>
            <charset val="204"/>
          </rPr>
          <t>Скидка вводится на главной странице</t>
        </r>
      </text>
    </comment>
    <comment ref="I2" authorId="0" shapeId="0">
      <text>
        <r>
          <rPr>
            <b/>
            <sz val="10"/>
            <color indexed="81"/>
            <rFont val="Calibri"/>
            <family val="2"/>
            <charset val="204"/>
          </rPr>
          <t>Скидка вводится на  странице Оглавления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I1" authorId="0" shapeId="0">
      <text>
        <r>
          <rPr>
            <b/>
            <sz val="10"/>
            <color rgb="FF00B050"/>
            <rFont val="Tahoma"/>
            <family val="2"/>
            <charset val="204"/>
          </rPr>
          <t>Скидка вводится на главной странице</t>
        </r>
      </text>
    </comment>
    <comment ref="H2" authorId="0" shapeId="0">
      <text>
        <r>
          <rPr>
            <b/>
            <sz val="10"/>
            <color rgb="FF000000"/>
            <rFont val="Calibri"/>
            <family val="2"/>
            <charset val="204"/>
          </rPr>
          <t>Скидка вводится на странице Оглавление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K1" authorId="0" shapeId="0">
      <text>
        <r>
          <rPr>
            <b/>
            <sz val="10"/>
            <color rgb="FF00B050"/>
            <rFont val="Tahoma"/>
            <family val="2"/>
            <charset val="204"/>
          </rPr>
          <t>Скидка вводится на главной странице</t>
        </r>
      </text>
    </comment>
    <comment ref="J2" authorId="0" shapeId="0">
      <text>
        <r>
          <rPr>
            <b/>
            <sz val="10"/>
            <color indexed="81"/>
            <rFont val="Calibri"/>
            <family val="2"/>
            <charset val="204"/>
          </rPr>
          <t>Скидка вводится на странице Оглавление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K1" authorId="0" shapeId="0">
      <text>
        <r>
          <rPr>
            <b/>
            <sz val="10"/>
            <color rgb="FF00B050"/>
            <rFont val="Tahoma"/>
            <family val="2"/>
            <charset val="204"/>
          </rPr>
          <t>Скидка вводится на главной странице</t>
        </r>
      </text>
    </comment>
    <comment ref="J2" authorId="0" shapeId="0">
      <text>
        <r>
          <rPr>
            <b/>
            <sz val="10"/>
            <color rgb="FF000000"/>
            <rFont val="Calibri"/>
            <family val="2"/>
            <charset val="204"/>
          </rPr>
          <t>Скидка вводится на странице Оглавление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I1" authorId="0" shapeId="0">
      <text>
        <r>
          <rPr>
            <b/>
            <sz val="10"/>
            <color rgb="FF00B050"/>
            <rFont val="Tahoma"/>
            <family val="2"/>
            <charset val="204"/>
          </rPr>
          <t>Скидка вводится на главной странице</t>
        </r>
      </text>
    </comment>
    <comment ref="H2" authorId="0" shapeId="0">
      <text>
        <r>
          <rPr>
            <b/>
            <sz val="10"/>
            <color rgb="FF000000"/>
            <rFont val="Calibri"/>
            <family val="2"/>
            <charset val="204"/>
          </rPr>
          <t>Скидка вводится на странице Оглавление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J1" authorId="0" shapeId="0">
      <text>
        <r>
          <rPr>
            <b/>
            <sz val="10"/>
            <color rgb="FF00B050"/>
            <rFont val="Tahoma"/>
            <family val="2"/>
            <charset val="204"/>
          </rPr>
          <t>Скидка вводится на главной странице</t>
        </r>
      </text>
    </comment>
    <comment ref="I2" authorId="0" shapeId="0">
      <text>
        <r>
          <rPr>
            <b/>
            <sz val="10"/>
            <color indexed="81"/>
            <rFont val="Calibri"/>
            <family val="2"/>
            <charset val="204"/>
          </rPr>
          <t>Скидка вводится на странице Оглавление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H1" authorId="0" shapeId="0">
      <text>
        <r>
          <rPr>
            <b/>
            <sz val="10"/>
            <color rgb="FF00B050"/>
            <rFont val="Tahoma"/>
            <family val="2"/>
            <charset val="204"/>
          </rPr>
          <t>Скидка вводится на главной странице</t>
        </r>
      </text>
    </comment>
    <comment ref="G2" authorId="0" shapeId="0">
      <text>
        <r>
          <rPr>
            <b/>
            <sz val="10"/>
            <color rgb="FF000000"/>
            <rFont val="Calibri"/>
            <family val="2"/>
            <charset val="204"/>
          </rPr>
          <t>Скидка вводится на странице Оглавление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I1" authorId="0" shapeId="0">
      <text>
        <r>
          <rPr>
            <b/>
            <sz val="10"/>
            <color rgb="FF00B050"/>
            <rFont val="Tahoma"/>
            <family val="2"/>
            <charset val="204"/>
          </rPr>
          <t>Скидка вводится на главной странице</t>
        </r>
      </text>
    </comment>
    <comment ref="H2" authorId="0" shapeId="0">
      <text>
        <r>
          <rPr>
            <b/>
            <sz val="10"/>
            <color indexed="81"/>
            <rFont val="Calibri"/>
            <family val="2"/>
            <charset val="204"/>
          </rPr>
          <t>Скидка вводится на странице Оглавление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L1" authorId="0" shapeId="0">
      <text>
        <r>
          <rPr>
            <b/>
            <sz val="10"/>
            <color rgb="FF00B050"/>
            <rFont val="Tahoma"/>
            <family val="2"/>
            <charset val="204"/>
          </rPr>
          <t>Скидка вводится на главной странице</t>
        </r>
      </text>
    </comment>
    <comment ref="K2" authorId="0" shapeId="0">
      <text>
        <r>
          <rPr>
            <b/>
            <sz val="10"/>
            <color indexed="81"/>
            <rFont val="Calibri"/>
            <family val="2"/>
            <charset val="204"/>
          </rPr>
          <t>Скидка вводится на странице Оглавление</t>
        </r>
      </text>
    </comment>
  </commentList>
</comments>
</file>

<file path=xl/sharedStrings.xml><?xml version="1.0" encoding="utf-8"?>
<sst xmlns="http://schemas.openxmlformats.org/spreadsheetml/2006/main" count="4087" uniqueCount="2118">
  <si>
    <t>№</t>
  </si>
  <si>
    <t>Наименование</t>
  </si>
  <si>
    <t>Ед. изм.</t>
  </si>
  <si>
    <t>Изображение</t>
  </si>
  <si>
    <t>Лоток проволочный 35х100</t>
  </si>
  <si>
    <t>м</t>
  </si>
  <si>
    <t>Лоток проволочный 35х200</t>
  </si>
  <si>
    <t>Лоток проволочный 35х300</t>
  </si>
  <si>
    <t>Лоток проволочный 35х400</t>
  </si>
  <si>
    <t>Лоток проволочный 35х500</t>
  </si>
  <si>
    <t>Лоток проволочный 60х60</t>
  </si>
  <si>
    <t>Лоток проволочный 60х100</t>
  </si>
  <si>
    <t>Лоток проволочный 60х150</t>
  </si>
  <si>
    <t>Лоток проволочный 60х200</t>
  </si>
  <si>
    <t>Лоток проволочный 60х300</t>
  </si>
  <si>
    <t>Лоток проволочный 60х400</t>
  </si>
  <si>
    <t>Лоток проволочный 60х500</t>
  </si>
  <si>
    <t>Лоток проволочный 60х600</t>
  </si>
  <si>
    <t>Лоток проволочный 85х100</t>
  </si>
  <si>
    <t>Лоток проволочный 85х150</t>
  </si>
  <si>
    <t>Лоток проволочный 85х200</t>
  </si>
  <si>
    <t>Лоток проволочный 85х300</t>
  </si>
  <si>
    <t>Лоток проволочный 85х400</t>
  </si>
  <si>
    <t>Лоток проволочный 85х500</t>
  </si>
  <si>
    <t>Лоток проволочный 85х600</t>
  </si>
  <si>
    <t>Лоток проволочный 100х150</t>
  </si>
  <si>
    <t>Лоток проволочный 100х200</t>
  </si>
  <si>
    <t>Лоток проволочный 100х300</t>
  </si>
  <si>
    <t>Лоток проволочный 100х400</t>
  </si>
  <si>
    <t>Лоток проволочный 100х500</t>
  </si>
  <si>
    <t>Лоток проволочный 100х600</t>
  </si>
  <si>
    <t>Лоток проволочный услиленный 60х400</t>
  </si>
  <si>
    <t>Лоток проволочный услиленный 60х500</t>
  </si>
  <si>
    <t>Лоток проволочный услиленный 60х600</t>
  </si>
  <si>
    <t>Лоток проволочный услиленный 85х300</t>
  </si>
  <si>
    <t>Лоток проволочный услиленный 85х400</t>
  </si>
  <si>
    <t>Лоток проволочный услиленный 85х500</t>
  </si>
  <si>
    <t>Лоток проволочный услиленный 85х600</t>
  </si>
  <si>
    <t>Лоток проволочный услиленный 100х300</t>
  </si>
  <si>
    <t>Лоток проволочный услиленный 100х400</t>
  </si>
  <si>
    <t>Лоток проволочный услиленный 100х500</t>
  </si>
  <si>
    <t>Лоток проволочный услиленный 100х600</t>
  </si>
  <si>
    <t>шт</t>
  </si>
  <si>
    <t>Перфорированнй соединитель</t>
  </si>
  <si>
    <t>Универсальный фиксатор</t>
  </si>
  <si>
    <t>Артикул</t>
  </si>
  <si>
    <t>UF</t>
  </si>
  <si>
    <t>к-т</t>
  </si>
  <si>
    <t>Винтовой соединитель двойной</t>
  </si>
  <si>
    <t>Винтовой соединитель одинарный</t>
  </si>
  <si>
    <t>Исполнение</t>
  </si>
  <si>
    <t>Ваша скидка</t>
  </si>
  <si>
    <t>Лоток проволочный 35х150</t>
  </si>
  <si>
    <t>Лоток проволочный 100х100</t>
  </si>
  <si>
    <t>Безвинтовой соединитель</t>
  </si>
  <si>
    <t>Омега-профиль 200</t>
  </si>
  <si>
    <t>Омега-профиль 300</t>
  </si>
  <si>
    <t>Омега-профиль 400</t>
  </si>
  <si>
    <t>Омега-профиль 500</t>
  </si>
  <si>
    <t>Ед изм</t>
  </si>
  <si>
    <t>BZ3-8</t>
  </si>
  <si>
    <t>Балочный зажим 3-8мм</t>
  </si>
  <si>
    <t>TDZ</t>
  </si>
  <si>
    <t>BZ8-14</t>
  </si>
  <si>
    <t>Балочный зажим 8-14мм</t>
  </si>
  <si>
    <t>BZ3-8 M6</t>
  </si>
  <si>
    <t>Балочный зажим 3-8мм с резьбой М6</t>
  </si>
  <si>
    <t>BZ8-14 M6</t>
  </si>
  <si>
    <t>Балочный зажим 8-14мм с резьбой М6</t>
  </si>
  <si>
    <t>BZ3-8 M6G</t>
  </si>
  <si>
    <t>Балочный зажим 3-8мм  с отгибом и резьбой М6</t>
  </si>
  <si>
    <t>BZ8-14 M6G</t>
  </si>
  <si>
    <t>Балочный зажим 8-14мм с отгибом и резьбой М6</t>
  </si>
  <si>
    <t>BZ3-8 V6*10</t>
  </si>
  <si>
    <t>Балочный зажим  3-8мм с винтом М6*9</t>
  </si>
  <si>
    <t>BZ8-14 V6*10</t>
  </si>
  <si>
    <t>Балочный зажим 8-14мм с винтом М6*9</t>
  </si>
  <si>
    <t>BZ3-8 V6*10G</t>
  </si>
  <si>
    <t>Балочный зажим  3-8мм с отгибом и винтом М6*9</t>
  </si>
  <si>
    <t>BZ8-14 V6*10G</t>
  </si>
  <si>
    <t>Балочный зажим 8-14мм с отгибом и винтом М6*9</t>
  </si>
  <si>
    <t>BZ3-8 S</t>
  </si>
  <si>
    <t>Балочный зажим 3-8мм под нейлоновую стяжку</t>
  </si>
  <si>
    <t>BZ8-14 S</t>
  </si>
  <si>
    <t>Балочный зажим 8-14мм под нейлоновую стяжку</t>
  </si>
  <si>
    <t>BZ3-8 SV</t>
  </si>
  <si>
    <t>Балочный зажим 3-8мм под нейлоновую стяжку внутр</t>
  </si>
  <si>
    <t>BZ8-14 SV</t>
  </si>
  <si>
    <t>Балочный зажим 8-14мм под нейлоновую стяжку внутр</t>
  </si>
  <si>
    <t>BZ3-8 P</t>
  </si>
  <si>
    <t>Балочный зажим 3-8мм под перфоленту</t>
  </si>
  <si>
    <t>BZ8-14 P</t>
  </si>
  <si>
    <t>Балочный зажим 8-14мм под перфоленту</t>
  </si>
  <si>
    <t>BZ3-8 T20</t>
  </si>
  <si>
    <t>BZ8-14 T20</t>
  </si>
  <si>
    <t>BZ3-8 T20W</t>
  </si>
  <si>
    <t>BZ8-14 T20W</t>
  </si>
  <si>
    <t>BZ3-8 PL</t>
  </si>
  <si>
    <t>Балочный зажим 3-8мм с пластиной</t>
  </si>
  <si>
    <t>BZ8-14 PL</t>
  </si>
  <si>
    <t>Балочный зажим 8-14мм с пластиной</t>
  </si>
  <si>
    <t>CS100</t>
  </si>
  <si>
    <t>CS150</t>
  </si>
  <si>
    <t>CS200</t>
  </si>
  <si>
    <t>Уп-ка, шт.</t>
  </si>
  <si>
    <t>Лента монтажная перфорированная 12х0,55</t>
  </si>
  <si>
    <t>Sendzimir</t>
  </si>
  <si>
    <t>Лента монтажная перфорированная 20х0,7</t>
  </si>
  <si>
    <t>Лента монтажная перфорированная 20х1,0</t>
  </si>
  <si>
    <t>Струбцина монтажная М8</t>
  </si>
  <si>
    <t>Струбцина монтажная М10</t>
  </si>
  <si>
    <t>Подвес для профнастила с гайкой М8</t>
  </si>
  <si>
    <t>Подвес для профнастила с гайкой М10</t>
  </si>
  <si>
    <t>FGL 2x2</t>
  </si>
  <si>
    <t>FGL 2x3</t>
  </si>
  <si>
    <t>FGL 2x4</t>
  </si>
  <si>
    <t>FGL 2x5</t>
  </si>
  <si>
    <t>FGL 2x6</t>
  </si>
  <si>
    <t>FGL 2x7</t>
  </si>
  <si>
    <t>FGL 2x8</t>
  </si>
  <si>
    <t>FGL 2x9</t>
  </si>
  <si>
    <t>FGL 2x10</t>
  </si>
  <si>
    <t>FGC 2x1</t>
  </si>
  <si>
    <t>FGC 2x2</t>
  </si>
  <si>
    <t>FGC 2x3</t>
  </si>
  <si>
    <t>FGC 2x4</t>
  </si>
  <si>
    <t>FGC 2x5</t>
  </si>
  <si>
    <t>FGC 2x6</t>
  </si>
  <si>
    <t>FGC 2x7</t>
  </si>
  <si>
    <t>FGC 2x8</t>
  </si>
  <si>
    <t>FGC 2x9</t>
  </si>
  <si>
    <t>FGC 2x10</t>
  </si>
  <si>
    <t>FGL 2x1</t>
  </si>
  <si>
    <t>Трос 2мм с петлей и замком L=1м</t>
  </si>
  <si>
    <t>Трос 2мм с петлей и замком L=2м</t>
  </si>
  <si>
    <t>Трос 2мм с петлей и замком L=3м</t>
  </si>
  <si>
    <t>Трос 2мм с петлей и замком L=4м</t>
  </si>
  <si>
    <t>Трос 2мм с петлей и замком L=5м</t>
  </si>
  <si>
    <t>Трос 2мм с петлей и замком L=6м</t>
  </si>
  <si>
    <t>Трос 2мм с петлей и замком L=7м</t>
  </si>
  <si>
    <t>Трос 2мм с петлей и замком L=8м</t>
  </si>
  <si>
    <t>Трос 2мм с петлей и замком L=9м</t>
  </si>
  <si>
    <t>Трос 2мм с петлей и замком L=10м</t>
  </si>
  <si>
    <t>Трос 2мм с карабином и замком L=1м</t>
  </si>
  <si>
    <t>Трос 2мм с карабином и замком L=2м</t>
  </si>
  <si>
    <t>Трос 2мм с карабином и замком L=3м</t>
  </si>
  <si>
    <t>Трос 2мм с карабином и замком L=4м</t>
  </si>
  <si>
    <t>Трос 2мм с карабином и замком L=5м</t>
  </si>
  <si>
    <t>Трос 2мм с карабином и замком L=6м</t>
  </si>
  <si>
    <t>Трос 2мм с карабином и замком L=7м</t>
  </si>
  <si>
    <t>Трос 2мм с карабином и замком L=8м</t>
  </si>
  <si>
    <t>Трос 2мм с карабином и замком L=9м</t>
  </si>
  <si>
    <t>Трос 2мм с карабином и замком L=10м</t>
  </si>
  <si>
    <t>FGBm6 2x1</t>
  </si>
  <si>
    <t>Трос 2мм с болтом М6 и замком L=1м</t>
  </si>
  <si>
    <t>FGBm6 2x2</t>
  </si>
  <si>
    <t>Трос 2мм с болтом М6 и замком L=2м</t>
  </si>
  <si>
    <t>FGBm6 2x3</t>
  </si>
  <si>
    <t>Трос 2мм с болтом М6 и замком L=3м</t>
  </si>
  <si>
    <t>FGBm6 2x4</t>
  </si>
  <si>
    <t>Трос 2мм с болтом М6 и замком L=4м</t>
  </si>
  <si>
    <t>FGBm6 2x5</t>
  </si>
  <si>
    <t>Трос 2мм с болтом М6 и замком L=5м</t>
  </si>
  <si>
    <t>FGBm6 2x6</t>
  </si>
  <si>
    <t>Трос 2мм с болтом М6 и замком L=6м</t>
  </si>
  <si>
    <t>FGBm6 2x7</t>
  </si>
  <si>
    <t>Трос 2мм с болтом М6 и замком L=7м</t>
  </si>
  <si>
    <t>FGBm6 2x8</t>
  </si>
  <si>
    <t>Трос 2мм с болтом М6 и замком L=8м</t>
  </si>
  <si>
    <t>FGBm6 2x9</t>
  </si>
  <si>
    <t>Трос 2мм с болтом М6 и замком L=9м</t>
  </si>
  <si>
    <t>FGBm6 2x10</t>
  </si>
  <si>
    <t>Трос 2мм с болтом М6 и замком L=10м</t>
  </si>
  <si>
    <t>FGBm8 2x1</t>
  </si>
  <si>
    <t>Трос 2мм с болтом М8 и замком L=1м</t>
  </si>
  <si>
    <t>FGBm8 2x2</t>
  </si>
  <si>
    <t>Трос 2мм с болтом М8 и замком L=2м</t>
  </si>
  <si>
    <t>FGBm8 2x3</t>
  </si>
  <si>
    <t>Трос 2мм с болтом М8 и замком L=3м</t>
  </si>
  <si>
    <t>FGBm8 2x4</t>
  </si>
  <si>
    <t>Трос 2мм с болтом М8 и замком L=4м</t>
  </si>
  <si>
    <t>FGBm8 2x5</t>
  </si>
  <si>
    <t>Трос 2мм с болтом М8 и замком L=5м</t>
  </si>
  <si>
    <t>FGBm8 2x6</t>
  </si>
  <si>
    <t>Трос 2мм с болтом М8 и замком L=6м</t>
  </si>
  <si>
    <t>FGBm8 2x7</t>
  </si>
  <si>
    <t>Трос 2мм с болтом М8 и замком L=7м</t>
  </si>
  <si>
    <t>FGBm8 2x8</t>
  </si>
  <si>
    <t>Трос 2мм с болтом М8 и замком L=8м</t>
  </si>
  <si>
    <t>FGBm8 2x9</t>
  </si>
  <si>
    <t>Трос 2мм с болтом М8 и замком L=9м</t>
  </si>
  <si>
    <t>FGBm8 2x10</t>
  </si>
  <si>
    <t>Трос 2мм с болтом М8 и замком L=10м</t>
  </si>
  <si>
    <t>FGa8x65 2x1</t>
  </si>
  <si>
    <t>FGa8x65 2x2</t>
  </si>
  <si>
    <t>FGa8x65 2x3</t>
  </si>
  <si>
    <t>FGa8x65 2x4</t>
  </si>
  <si>
    <t>FGa8x65 2x5</t>
  </si>
  <si>
    <t>FGa8x65 2x6</t>
  </si>
  <si>
    <t>FGa8x65 2x7</t>
  </si>
  <si>
    <t>FGa8x65 2x8</t>
  </si>
  <si>
    <t>FGa8x65 2x9</t>
  </si>
  <si>
    <t>FGa8x65 2x10</t>
  </si>
  <si>
    <t>FGH 2x1</t>
  </si>
  <si>
    <t>Трос 2мм с крюком и замком L=1м</t>
  </si>
  <si>
    <t>FGH 2x2</t>
  </si>
  <si>
    <t>Трос 2мм с крюком и замком L=2м</t>
  </si>
  <si>
    <t>FGH 2x3</t>
  </si>
  <si>
    <t>Трос 2мм с крюком и замком L=3м</t>
  </si>
  <si>
    <t>FGH 2x4</t>
  </si>
  <si>
    <t>Трос 2мм с крюком и замком L=4м</t>
  </si>
  <si>
    <t>FGH 2x5</t>
  </si>
  <si>
    <t>Трос 2мм с крюком и замком L=5м</t>
  </si>
  <si>
    <t>FGH 2x6</t>
  </si>
  <si>
    <t>Трос 2мм с крюком и замком L=6м</t>
  </si>
  <si>
    <t>FGH 2x7</t>
  </si>
  <si>
    <t>Трос 2мм с крюком и замком L=7м</t>
  </si>
  <si>
    <t>FGH 2x8</t>
  </si>
  <si>
    <t>Трос 2мм с крюком и замком L=8м</t>
  </si>
  <si>
    <t>FGH 2x9</t>
  </si>
  <si>
    <t>Трос 2мм с крюком и замком L=9м</t>
  </si>
  <si>
    <t>FGH 2x10</t>
  </si>
  <si>
    <t>Трос 2мм с крюком и замком L=10м</t>
  </si>
  <si>
    <t>FGS 2x1</t>
  </si>
  <si>
    <t>Трос 2мм с шурупом и замком L=1м</t>
  </si>
  <si>
    <t>FGS 2x2</t>
  </si>
  <si>
    <t>Трос 2мм с шурупом и замком L=2м</t>
  </si>
  <si>
    <t>FGS 2x3</t>
  </si>
  <si>
    <t>Трос 2мм с шурупом и замком L=3м</t>
  </si>
  <si>
    <t>FGS 2x4</t>
  </si>
  <si>
    <t>Трос 2мм с шурупом и замком L=4м</t>
  </si>
  <si>
    <t>FGS 2x5</t>
  </si>
  <si>
    <t>Трос 2мм с шурупом и замком L=5м</t>
  </si>
  <si>
    <t>FGS 2x6</t>
  </si>
  <si>
    <t>Трос 2мм с шурупом и замком L=6м</t>
  </si>
  <si>
    <t>FGS 2x7</t>
  </si>
  <si>
    <t>Трос 2мм с шурупом и замком L=7м</t>
  </si>
  <si>
    <t>FGS 2x8</t>
  </si>
  <si>
    <t>Трос 2мм с шурупом и замком L=8м</t>
  </si>
  <si>
    <t>FGS 2x9</t>
  </si>
  <si>
    <t>Трос 2мм с шурупом и замком L=9м</t>
  </si>
  <si>
    <t>FGS 2x10</t>
  </si>
  <si>
    <t>Трос 2мм с шурупом и замком L=10м</t>
  </si>
  <si>
    <t>FGI 2x1</t>
  </si>
  <si>
    <t>Трос 2мм с вставкой и замком L=1м</t>
  </si>
  <si>
    <t>FGI 2x2</t>
  </si>
  <si>
    <t>Трос 2мм с вставкой и замком L=2м</t>
  </si>
  <si>
    <t>FGI 2x3</t>
  </si>
  <si>
    <t>Трос 2мм с вставкой и замком L=3м</t>
  </si>
  <si>
    <t>FGI 2x4</t>
  </si>
  <si>
    <t>Трос 2мм с вставкой и замком L=4м</t>
  </si>
  <si>
    <t>FGI 2x5</t>
  </si>
  <si>
    <t>Трос 2мм с вставкой и замком L=5м</t>
  </si>
  <si>
    <t>FGI 2x6</t>
  </si>
  <si>
    <t>Трос 2мм с вставкой и замком L=6м</t>
  </si>
  <si>
    <t>FGI 2x7</t>
  </si>
  <si>
    <t>Трос 2мм с вставкой и замком L=7м</t>
  </si>
  <si>
    <t>FGI 2x8</t>
  </si>
  <si>
    <t>Трос 2мм с вставкой и замком L=8м</t>
  </si>
  <si>
    <t>FGI 2x9</t>
  </si>
  <si>
    <t>Трос 2мм с вставкой и замком L=9м</t>
  </si>
  <si>
    <t>FGI 2x10</t>
  </si>
  <si>
    <t>Трос 2мм с вставкой и замком L=10м</t>
  </si>
  <si>
    <t>FGYC 150</t>
  </si>
  <si>
    <t>Y-образный элемент с карабинами 150мм</t>
  </si>
  <si>
    <t>FGYC 200</t>
  </si>
  <si>
    <t>Y-образный элемент с карабинами 200мм</t>
  </si>
  <si>
    <t>FGYC 300</t>
  </si>
  <si>
    <t>Y-образный элемент с карабинами 300мм</t>
  </si>
  <si>
    <t>FGYC 500</t>
  </si>
  <si>
    <t>Y-образный элемент с карабинами 500мм</t>
  </si>
  <si>
    <t>FGYC 750</t>
  </si>
  <si>
    <t>Y-образный элемент с карабинами 750мм</t>
  </si>
  <si>
    <t>FGYI 150</t>
  </si>
  <si>
    <t>Y-образный элемент с вставками 150мм</t>
  </si>
  <si>
    <t>FGYI 200</t>
  </si>
  <si>
    <t>Y-образный элемент с вставками 200мм</t>
  </si>
  <si>
    <t>FGYI 300</t>
  </si>
  <si>
    <t>Y-образный элемент с вставками 300мм</t>
  </si>
  <si>
    <t>FGYI 500</t>
  </si>
  <si>
    <t>Y-образный элемент с вставками 500мм</t>
  </si>
  <si>
    <t>FGYI 750</t>
  </si>
  <si>
    <t>Y-образный элемент с вставками 750мм</t>
  </si>
  <si>
    <t>VPm8</t>
  </si>
  <si>
    <t>VPm10</t>
  </si>
  <si>
    <t>SM10</t>
  </si>
  <si>
    <t>SM8</t>
  </si>
  <si>
    <t>LMP12*0,55</t>
  </si>
  <si>
    <t>LMP20*0,7</t>
  </si>
  <si>
    <t>LMP20*1,0</t>
  </si>
  <si>
    <t>LC</t>
  </si>
  <si>
    <t>-</t>
  </si>
  <si>
    <t>Оглавление</t>
  </si>
  <si>
    <t>Введите вашу скидку</t>
  </si>
  <si>
    <t xml:space="preserve">Подвесы на тросах </t>
  </si>
  <si>
    <t>CSS50</t>
  </si>
  <si>
    <t>CSS60</t>
  </si>
  <si>
    <t>CSS100</t>
  </si>
  <si>
    <t>CSS150</t>
  </si>
  <si>
    <t>CSS200</t>
  </si>
  <si>
    <t>Замок троса с винтами</t>
  </si>
  <si>
    <t>Страт-профиль</t>
  </si>
  <si>
    <t>L-Омега профиль 100</t>
  </si>
  <si>
    <t>L-Омега профиль 150</t>
  </si>
  <si>
    <t>L-Омега профиль 200</t>
  </si>
  <si>
    <t>L-Омега профиль 300</t>
  </si>
  <si>
    <t>L-Омега профиль 400</t>
  </si>
  <si>
    <t>C-Омега профиль 100</t>
  </si>
  <si>
    <t>C-Омега профиль 150</t>
  </si>
  <si>
    <t>C-Омега профиль 200</t>
  </si>
  <si>
    <t>C-Омега профиль 300</t>
  </si>
  <si>
    <t>C-Омега профиль 400</t>
  </si>
  <si>
    <t>Трос 2мм с анкером 8х45 и замком L=1м</t>
  </si>
  <si>
    <t>Трос 2мм с анкером 8х45 и замком L=2м</t>
  </si>
  <si>
    <t>Трос 2мм с анкером 8х45 и замком L=3м</t>
  </si>
  <si>
    <t>Трос 2мм с анкером 8х45 и замком L=4м</t>
  </si>
  <si>
    <t>Трос 2мм с анкером 8х45 и замком L=5м</t>
  </si>
  <si>
    <t>Трос 2мм с анкером 8х45 и замком L=6м</t>
  </si>
  <si>
    <t>Трос 2мм с анкером 8х45 и замком L=7м</t>
  </si>
  <si>
    <t>Трос 2мм с анкером 8х45 и замком L=8м</t>
  </si>
  <si>
    <t>Трос 2мм с анкером 8х45 и замком L=9м</t>
  </si>
  <si>
    <t>Трос 2мм с анкером 8х45 и замком L=10м</t>
  </si>
  <si>
    <t>Лоток проволочный 35х50</t>
  </si>
  <si>
    <t>Метрический крепеж</t>
  </si>
  <si>
    <t>шт.</t>
  </si>
  <si>
    <t>Гайка с фланцем М6</t>
  </si>
  <si>
    <t>Гайка с фланцем М8</t>
  </si>
  <si>
    <t>Гайка с фланцем М10</t>
  </si>
  <si>
    <t>Гайка с фланцем М12</t>
  </si>
  <si>
    <t>G6</t>
  </si>
  <si>
    <t>Гайка шестигранная М6</t>
  </si>
  <si>
    <t>G8</t>
  </si>
  <si>
    <t>Гайка шестигранная М8</t>
  </si>
  <si>
    <t>G10</t>
  </si>
  <si>
    <t>Гайка шестигранная М10</t>
  </si>
  <si>
    <t>G12</t>
  </si>
  <si>
    <t>Гайка шестигранная М12</t>
  </si>
  <si>
    <t>SH6</t>
  </si>
  <si>
    <t>Шайба плоская M6</t>
  </si>
  <si>
    <t>SH8</t>
  </si>
  <si>
    <t>Шайба плоская M8</t>
  </si>
  <si>
    <t>SH10</t>
  </si>
  <si>
    <t>Шайба плоская M10</t>
  </si>
  <si>
    <t>SH12</t>
  </si>
  <si>
    <t>Шайба плоская M12</t>
  </si>
  <si>
    <t>SHU6</t>
  </si>
  <si>
    <t>Шайба плоская усиленная M6</t>
  </si>
  <si>
    <t>SHU8</t>
  </si>
  <si>
    <t>Шайба плоская усиленная M8</t>
  </si>
  <si>
    <t>SHU10</t>
  </si>
  <si>
    <t>Шайба плоская усиленная M10</t>
  </si>
  <si>
    <t>SHU12</t>
  </si>
  <si>
    <t>Шайба плоская усиленная M12</t>
  </si>
  <si>
    <t>AL6</t>
  </si>
  <si>
    <t>Анкер латунный забивной М6</t>
  </si>
  <si>
    <t>AL8</t>
  </si>
  <si>
    <t>Анкер латунный забивной М8</t>
  </si>
  <si>
    <t>AL10</t>
  </si>
  <si>
    <t>Анкер латунный забивной М10</t>
  </si>
  <si>
    <t>AL12</t>
  </si>
  <si>
    <t>Анкер латунный забивной М12</t>
  </si>
  <si>
    <t>AS6</t>
  </si>
  <si>
    <t>Анкер стальной забивной М6</t>
  </si>
  <si>
    <t>AS8</t>
  </si>
  <si>
    <t>Анкер стальной забивной М8</t>
  </si>
  <si>
    <t>AS10</t>
  </si>
  <si>
    <t>Анкер стальной забивной М10</t>
  </si>
  <si>
    <t>AS12</t>
  </si>
  <si>
    <t>Анкер стальной забивной М12</t>
  </si>
  <si>
    <t>AB8x40</t>
  </si>
  <si>
    <t>Болт анкерный с гайкой М8*40</t>
  </si>
  <si>
    <t>AB8x65</t>
  </si>
  <si>
    <t>Болт анкерный с гайкой М8*65</t>
  </si>
  <si>
    <t>AB8x85</t>
  </si>
  <si>
    <t>Болт анкерный с гайкой М8*85</t>
  </si>
  <si>
    <t>AB10x40</t>
  </si>
  <si>
    <t>Болт анкерный с гайкой М10*40</t>
  </si>
  <si>
    <t>AB10x50</t>
  </si>
  <si>
    <t>Болт анкерный с гайкой М10*50</t>
  </si>
  <si>
    <t>AB10x75</t>
  </si>
  <si>
    <t>Болт анкерный с гайкой М10*75</t>
  </si>
  <si>
    <t>AB10x95</t>
  </si>
  <si>
    <t>Болт анкерный с гайкой М10*95</t>
  </si>
  <si>
    <t>AB12x60</t>
  </si>
  <si>
    <t>Болт анкерный с гайкой М12*60</t>
  </si>
  <si>
    <t>AB12x100</t>
  </si>
  <si>
    <t>Болт анкерный с гайкой М12*100</t>
  </si>
  <si>
    <t>SH6x1000</t>
  </si>
  <si>
    <t>Шпилька М6x1000</t>
  </si>
  <si>
    <t>SH8x1000</t>
  </si>
  <si>
    <t>Шпилька М8x1000</t>
  </si>
  <si>
    <t>SH10x1000</t>
  </si>
  <si>
    <t>Шпилька М10x1000</t>
  </si>
  <si>
    <t>SH12x1000</t>
  </si>
  <si>
    <t>Шпилька М12x1000</t>
  </si>
  <si>
    <t>SH6x2000</t>
  </si>
  <si>
    <t>Шпилька М6x2000</t>
  </si>
  <si>
    <t>SH8x2000</t>
  </si>
  <si>
    <t>Шпилька M8x2000</t>
  </si>
  <si>
    <t>SH10x2000</t>
  </si>
  <si>
    <t>Шпилька М10x2000</t>
  </si>
  <si>
    <t>SH12x2000</t>
  </si>
  <si>
    <t>Шпилька М12x2000</t>
  </si>
  <si>
    <t>GS6</t>
  </si>
  <si>
    <t>Гайка соединительная М6</t>
  </si>
  <si>
    <t>GS8</t>
  </si>
  <si>
    <t>Гайка соединительная М8</t>
  </si>
  <si>
    <t>GS10</t>
  </si>
  <si>
    <t>Гайка соединительная М10</t>
  </si>
  <si>
    <t>GS12</t>
  </si>
  <si>
    <t>Гайка соединительная М12</t>
  </si>
  <si>
    <t>B6x20</t>
  </si>
  <si>
    <t>Болт шестигранный М6х20</t>
  </si>
  <si>
    <t>B8x20</t>
  </si>
  <si>
    <t>Болт шестигранный  М8х20</t>
  </si>
  <si>
    <t>B8x30</t>
  </si>
  <si>
    <t>Болт шестигранный  М8х30</t>
  </si>
  <si>
    <t>B8x40</t>
  </si>
  <si>
    <t>Болт шестигранный  М8х40</t>
  </si>
  <si>
    <t>B8x50</t>
  </si>
  <si>
    <t>Болт шестигранный  М8х50</t>
  </si>
  <si>
    <t>B8x60</t>
  </si>
  <si>
    <t>Болт шестигранный  М8х60</t>
  </si>
  <si>
    <t>B8x70</t>
  </si>
  <si>
    <t>Болт шестигранный  М8х70</t>
  </si>
  <si>
    <t>B10x20</t>
  </si>
  <si>
    <t>Болт шестигранный  М10х20</t>
  </si>
  <si>
    <t>B10x30</t>
  </si>
  <si>
    <t>Болт шестигранный  М10х30</t>
  </si>
  <si>
    <t>B10x40</t>
  </si>
  <si>
    <t>Болт шестигранный  М10х40</t>
  </si>
  <si>
    <t>B10x50</t>
  </si>
  <si>
    <t>Болт шестигранный  М10х50</t>
  </si>
  <si>
    <t>B12x20</t>
  </si>
  <si>
    <t>Болт шестигранный М12х20</t>
  </si>
  <si>
    <t>B12x30</t>
  </si>
  <si>
    <t>Болт шестигранный М12х30</t>
  </si>
  <si>
    <t>B12x40</t>
  </si>
  <si>
    <t>Болт шестигранный М12х40</t>
  </si>
  <si>
    <t>B12x50</t>
  </si>
  <si>
    <t>Болт шестигранный М12х50</t>
  </si>
  <si>
    <t>Настенный кронштейн усиленный 200</t>
  </si>
  <si>
    <t>Настенный кронштейн усиленный 300</t>
  </si>
  <si>
    <t>Настенный кронштейн усиленный 400</t>
  </si>
  <si>
    <t>Настенный кронштейн усиленный 500</t>
  </si>
  <si>
    <t>Настенный кронштейн усиленный 600</t>
  </si>
  <si>
    <t>Толщина профиля, мм</t>
  </si>
  <si>
    <t>Длина, мм</t>
  </si>
  <si>
    <t>Страт профиль 41х41х2,0х6000</t>
  </si>
  <si>
    <t>Страт профиль 41х41х2,0х3000</t>
  </si>
  <si>
    <t>Страт профиль 41х41х2,0х2900</t>
  </si>
  <si>
    <t>Страт профиль 41х41х2,0х2800</t>
  </si>
  <si>
    <t>Страт профиль 41х41х2,0х2700</t>
  </si>
  <si>
    <t>Страт профиль 41х41х2,0х2600</t>
  </si>
  <si>
    <t>Страт профиль 41х41х2,0х2500</t>
  </si>
  <si>
    <t>Страт профиль 41х41х2,0х2400</t>
  </si>
  <si>
    <t>Страт профиль 41х41х2,0х2300</t>
  </si>
  <si>
    <t>Страт профиль 41х41х2,0х2200</t>
  </si>
  <si>
    <t>Страт профиль 41х41х2,0х2100</t>
  </si>
  <si>
    <t>Страт профиль 41х41х2,0х2000</t>
  </si>
  <si>
    <t>Страт профиль 41х41х2,0х1900</t>
  </si>
  <si>
    <t>Страт профиль 41х41х2,0х1800</t>
  </si>
  <si>
    <t>Страт профиль 41х41х2,0х1700</t>
  </si>
  <si>
    <t>Страт профиль 41х41х2,0х1600</t>
  </si>
  <si>
    <t>Страт профиль 41х41х2,0х1500</t>
  </si>
  <si>
    <t>Страт профиль 41х41х2,0х1400</t>
  </si>
  <si>
    <t>Страт профиль 41х41х2,0х1300</t>
  </si>
  <si>
    <t>Страт профиль 41х41х2,0х1200</t>
  </si>
  <si>
    <t>Страт профиль 41х41х2,0х1100</t>
  </si>
  <si>
    <t>Страт профиль 41х41х2,0х1000</t>
  </si>
  <si>
    <t>Страт профиль 41х41х2,0х900</t>
  </si>
  <si>
    <t>Страт профиль 41х41х2,0х800</t>
  </si>
  <si>
    <t>Страт профиль 41х41х2,0х700</t>
  </si>
  <si>
    <t>Страт профиль 41х41х2,0х600</t>
  </si>
  <si>
    <t>Страт профиль 41х41х2,0х500</t>
  </si>
  <si>
    <t>Страт профиль 41х41х2,0х400</t>
  </si>
  <si>
    <t>Страт профиль 41х41х2,0х300</t>
  </si>
  <si>
    <t>Страт профиль 41х41х2,5х6000</t>
  </si>
  <si>
    <t>Страт профиль 41х41х2,5х3000</t>
  </si>
  <si>
    <t>Страт профиль 41х41х2,5х2900</t>
  </si>
  <si>
    <t>Страт профиль 41х41х2,5х2800</t>
  </si>
  <si>
    <t>Страт профиль 41х41х2,5х2700</t>
  </si>
  <si>
    <t>Страт профиль 41х41х2,5х2600</t>
  </si>
  <si>
    <t>Страт профиль 41х41х2,5х2500</t>
  </si>
  <si>
    <t>Страт профиль 41х41х2,5х2400</t>
  </si>
  <si>
    <t>Страт профиль 41х41х2,5х2300</t>
  </si>
  <si>
    <t>Страт профиль 41х41х2,5х2200</t>
  </si>
  <si>
    <t>Страт профиль 41х41х2,5х2100</t>
  </si>
  <si>
    <t>Страт профиль 41х41х2,5х2000</t>
  </si>
  <si>
    <t>Страт профиль 41х41х2,5х1900</t>
  </si>
  <si>
    <t>Страт профиль 41х41х2,5х1800</t>
  </si>
  <si>
    <t>Страт профиль 41х41х2,5х1700</t>
  </si>
  <si>
    <t>Страт профиль 41х41х2,5х1600</t>
  </si>
  <si>
    <t>Страт профиль 41х41х2,5х1500</t>
  </si>
  <si>
    <t>Страт профиль 41х41х2,5х1400</t>
  </si>
  <si>
    <t>Страт профиль 41х41х2,5х1300</t>
  </si>
  <si>
    <t>Страт профиль 41х41х2,5х1200</t>
  </si>
  <si>
    <t>Страт профиль 41х41х2,5х1100</t>
  </si>
  <si>
    <t>Страт профиль 41х41х2,5х1000</t>
  </si>
  <si>
    <t>Страт профиль 41х41х2,5х900</t>
  </si>
  <si>
    <t>Страт профиль 41х41х2,5х800</t>
  </si>
  <si>
    <t>Страт профиль 41х41х2,5х700</t>
  </si>
  <si>
    <t>Страт профиль 41х41х2,5х600</t>
  </si>
  <si>
    <t>Страт профиль 41х41х2,5х500</t>
  </si>
  <si>
    <t>Страт профиль 41х41х2,5х400</t>
  </si>
  <si>
    <t>Страт профиль 41х41х2,5х300</t>
  </si>
  <si>
    <t>SPD</t>
  </si>
  <si>
    <t>SPO</t>
  </si>
  <si>
    <t>Страт подвес двойной</t>
  </si>
  <si>
    <t xml:space="preserve"> </t>
  </si>
  <si>
    <t>Толщина пятки, мм</t>
  </si>
  <si>
    <t>С-подвес ширина 100 мм высота 180мм толщ. 5мм</t>
  </si>
  <si>
    <t>С-подвес ширина 150 мм высота 180мм толщ. 5мм</t>
  </si>
  <si>
    <t>С-подвес ширина 200 мм высота 180мм толщ. 5мм</t>
  </si>
  <si>
    <t>С-подвес ширина 50 мм высота 130мм  толщ. 4мм</t>
  </si>
  <si>
    <t>С-подвес ширина 60 мм высота 130мм  толщ. 4мм</t>
  </si>
  <si>
    <t>С-подвес ширина 100 мм высота 130мм  толщ. 4мм</t>
  </si>
  <si>
    <t>С-подвес ширина 150 мм высота 130мм  толщ. 5мм</t>
  </si>
  <si>
    <t>С-подвес ширина 200 мм высота 130мм  толщ. 5мм</t>
  </si>
  <si>
    <t>гальв цинк</t>
  </si>
  <si>
    <t>Разделы каталога</t>
  </si>
  <si>
    <t>TS-3</t>
  </si>
  <si>
    <t>Цепь сварная 3мм DIN 763</t>
  </si>
  <si>
    <t>Соединитель цепей 3мм</t>
  </si>
  <si>
    <t>CS-3</t>
  </si>
  <si>
    <t>SCS-3</t>
  </si>
  <si>
    <t xml:space="preserve"> м</t>
  </si>
  <si>
    <t>Гальв цинк</t>
  </si>
  <si>
    <t>Трос стальной 3мм DIN 3055</t>
  </si>
  <si>
    <t>Балочные зажимы</t>
  </si>
  <si>
    <t>Страт подвес одинарный 120х120</t>
  </si>
  <si>
    <t>SK4120</t>
  </si>
  <si>
    <t>SK4130</t>
  </si>
  <si>
    <t>SK4140</t>
  </si>
  <si>
    <t>SK4125</t>
  </si>
  <si>
    <t>Cтандартный цинк</t>
  </si>
  <si>
    <t>Горячее цинкование</t>
  </si>
  <si>
    <t>SK4110</t>
  </si>
  <si>
    <t>SK4115</t>
  </si>
  <si>
    <t>SK4135</t>
  </si>
  <si>
    <t>SK4145</t>
  </si>
  <si>
    <t>SK4150</t>
  </si>
  <si>
    <t>SK4155</t>
  </si>
  <si>
    <t>SK4160</t>
  </si>
  <si>
    <t>SK4165</t>
  </si>
  <si>
    <t>SK4170</t>
  </si>
  <si>
    <t>SK4175</t>
  </si>
  <si>
    <t>SK4180</t>
  </si>
  <si>
    <t>Страт-консоль 41х41мм, осн 100 мм</t>
  </si>
  <si>
    <t>Страт-консоль 41х41мм, осн 150 мм</t>
  </si>
  <si>
    <t>Страт-консоль 41х41мм, осн 200 мм</t>
  </si>
  <si>
    <t>Страт-консоль 41х41мм, осн 250 мм</t>
  </si>
  <si>
    <t>Страт-консоль 41х41мм, осн 300 мм</t>
  </si>
  <si>
    <t>Страт-консоль 41х41мм, осн 350 мм</t>
  </si>
  <si>
    <t>Страт-консоль 41х41мм, осн 400 мм</t>
  </si>
  <si>
    <t>Страт-консоль 41х41мм, осн 450 мм</t>
  </si>
  <si>
    <t>Страт-консоль 41х41мм, осн 500 мм</t>
  </si>
  <si>
    <t>Страт-консоль 41х41мм, осн 550 мм</t>
  </si>
  <si>
    <t>Страт-консоль 41х41мм, осн 600 мм</t>
  </si>
  <si>
    <t>Страт-консоль 41х41мм, осн 650 мм</t>
  </si>
  <si>
    <t>Страт-консоль 41х41мм, осн 700 мм</t>
  </si>
  <si>
    <t>Страт-консоль 41х41мм, осн 750 мм</t>
  </si>
  <si>
    <t>Страт-консоль 41х41мм, осн 800 мм</t>
  </si>
  <si>
    <t>Страт-консоль двойная 41х41мм, осн 200 мм</t>
  </si>
  <si>
    <t>Страт-консоль двойная 41х41мм, осн 250 мм</t>
  </si>
  <si>
    <t>Страт-консоль двойная 41х41мм, осн 300 мм</t>
  </si>
  <si>
    <t>Страт-консоль двойная 41х41мм, осн 350 мм</t>
  </si>
  <si>
    <t>Страт-консоль двойная 41х41мм, осн 400 мм</t>
  </si>
  <si>
    <t>Страт-консоль двойная 41х41мм, осн 450 мм</t>
  </si>
  <si>
    <t>Страт-консоль двойная 41х41мм, осн 500 мм</t>
  </si>
  <si>
    <t>Страт-консоль двойная 41х41мм, осн 550 мм</t>
  </si>
  <si>
    <t>Страт-консоль двойная 41х41мм, осн 600 мм</t>
  </si>
  <si>
    <t>Страт-консоль двойная 41х41мм, осн 650 мм</t>
  </si>
  <si>
    <t>Страт-консоль двойная 41х41мм, осн 700 мм</t>
  </si>
  <si>
    <t>Страт-консоль двойная 41х41мм, осн 750 мм</t>
  </si>
  <si>
    <t>Страт-консоль двойная 41х41мм, осн 800 мм</t>
  </si>
  <si>
    <t>Страт-консоль двойная 41х41мм, осн 850 мм</t>
  </si>
  <si>
    <t>Страт-консоль двойная 41х41мм, осн 900 мм</t>
  </si>
  <si>
    <t>Страт-стойка 41х41, длиной 200 мм</t>
  </si>
  <si>
    <t>Страт-стойка 41х41, длиной 300 мм</t>
  </si>
  <si>
    <t>Страт-стойка 41х41, длиной 400 мм</t>
  </si>
  <si>
    <t>Страт-стойка 41х41, длиной 500 мм</t>
  </si>
  <si>
    <t>Страт-стойка 41х41, длиной 600 мм</t>
  </si>
  <si>
    <t>Страт-стойка 41х41, длиной 700 мм</t>
  </si>
  <si>
    <t>Страт-стойка 41х41, длиной 800 мм</t>
  </si>
  <si>
    <t>Страт-стойка 41х41, длиной 900 мм</t>
  </si>
  <si>
    <t>Страт-стойка 41х41, длиной 1000 мм</t>
  </si>
  <si>
    <t>Страт-стойка 41х41, длиной 1100 мм</t>
  </si>
  <si>
    <t>Страт-стойка 41х41, длиной 1200 мм</t>
  </si>
  <si>
    <t>Страт-стойка 41х41, длиной 1300 мм</t>
  </si>
  <si>
    <t>Страт-стойка 41х41, длиной 1400 мм</t>
  </si>
  <si>
    <t>Страт-стойка 41х41, длиной 1500 мм</t>
  </si>
  <si>
    <t>Страт-стойка 41х41, длиной 1600 мм</t>
  </si>
  <si>
    <t>Страт-стойка 41х41, длиной 1700 мм</t>
  </si>
  <si>
    <t>Страт-стойка 41х41, длиной 1800 мм</t>
  </si>
  <si>
    <t>Страт-стойка 41х41, длиной 1900 мм</t>
  </si>
  <si>
    <t>Страт-стойка 41х41, длиной 2000 мм</t>
  </si>
  <si>
    <t>Страт-стойка 41х41, длиной 2100 мм</t>
  </si>
  <si>
    <t>Страт-стойка 41х41, длиной 2200 мм</t>
  </si>
  <si>
    <t>Страт-стойка 41х41, длиной 2300 мм</t>
  </si>
  <si>
    <t>Страт-стойка 41х41, длиной 2400 мм</t>
  </si>
  <si>
    <t>Страт-стойка 41х41, длиной 2500 мм</t>
  </si>
  <si>
    <t>Страт-стойка 41х41, длиной 2600 мм</t>
  </si>
  <si>
    <t>Страт-стойка 41х41, длиной 2700 мм</t>
  </si>
  <si>
    <t>Страт-стойка 41х41, длиной 2800 мм</t>
  </si>
  <si>
    <t>Страт-стойка 41х41, длиной 2900 мм</t>
  </si>
  <si>
    <t>Страт-стойка 41х41, длиной 3000 мм</t>
  </si>
  <si>
    <t>Страт-стойка двойная 41х41, длиной 200 мм</t>
  </si>
  <si>
    <t>Страт-стойка двойная 41х41, длиной 300 мм</t>
  </si>
  <si>
    <t>Страт-стойка двойная 41х41, длиной 400 мм</t>
  </si>
  <si>
    <t>Страт-стойка двойная 41х41, длиной 500 мм</t>
  </si>
  <si>
    <t>Страт-стойка двойная 41х41, длиной 600 мм</t>
  </si>
  <si>
    <t>Страт-стойка двойная 41х41, длиной 700 мм</t>
  </si>
  <si>
    <t>Страт-стойка двойная 41х41, длиной 800 мм</t>
  </si>
  <si>
    <t>Страт-стойка двойная 41х41, длиной 900 мм</t>
  </si>
  <si>
    <t>Страт-стойка двойная 41х41, длиной 1000 мм</t>
  </si>
  <si>
    <t>Страт-стойка двойная 41х41, длиной 1100 мм</t>
  </si>
  <si>
    <t>Страт-стойка двойная 41х41, длиной 1200 мм</t>
  </si>
  <si>
    <t>Страт-стойка двойная 41х41, длиной 1300 мм</t>
  </si>
  <si>
    <t>Страт-стойка двойная 41х41, длиной 1400 мм</t>
  </si>
  <si>
    <t>Страт-стойка двойная 41х41, длиной 1500 мм</t>
  </si>
  <si>
    <t>Страт-стойка двойная 41х41, длиной 1600 мм</t>
  </si>
  <si>
    <t>Страт-стойка двойная 41х41, длиной 1700 мм</t>
  </si>
  <si>
    <t>Страт-стойка двойная 41х41, длиной 1800 мм</t>
  </si>
  <si>
    <t>Страт-стойка двойная 41х41, длиной 1900 мм</t>
  </si>
  <si>
    <t>Страт-стойка двойная 41х41, длиной 2000 мм</t>
  </si>
  <si>
    <t>Страт-стойка двойная 41х41, длиной 2100 мм</t>
  </si>
  <si>
    <t>Страт-стойка двойная 41х41, длиной 2200 мм</t>
  </si>
  <si>
    <t>Страт-стойка двойная 41х41, длиной 2300 мм</t>
  </si>
  <si>
    <t>Страт-стойка двойная 41х41, длиной 2400 мм</t>
  </si>
  <si>
    <t>Страт-стойка двойная 41х41, длиной 2500 мм</t>
  </si>
  <si>
    <t>Страт-стойка двойная 41х41, длиной 2600 мм</t>
  </si>
  <si>
    <t>Страт-стойка двойная 41х41, длиной 2700 мм</t>
  </si>
  <si>
    <t>Страт-стойка двойная 41х41, длиной 2800 мм</t>
  </si>
  <si>
    <t>Страт-стойка двойная 41х41, длиной 2900 мм</t>
  </si>
  <si>
    <t>Страт-стойка двойная 41х41, длиной 3000 мм</t>
  </si>
  <si>
    <t>SKD4120</t>
  </si>
  <si>
    <t>SKD4125</t>
  </si>
  <si>
    <t>SKD4130</t>
  </si>
  <si>
    <t>SKD4135</t>
  </si>
  <si>
    <t>SKD4140</t>
  </si>
  <si>
    <t>SKD4145</t>
  </si>
  <si>
    <t>SKD4150</t>
  </si>
  <si>
    <t>SKD4155</t>
  </si>
  <si>
    <t>SKD4160</t>
  </si>
  <si>
    <t>SKD4165</t>
  </si>
  <si>
    <t>SKD4170</t>
  </si>
  <si>
    <t>SKD4175</t>
  </si>
  <si>
    <t>SKD4180</t>
  </si>
  <si>
    <t>SKD4185</t>
  </si>
  <si>
    <t>SKD4190</t>
  </si>
  <si>
    <t>SS4102</t>
  </si>
  <si>
    <t>SS4103</t>
  </si>
  <si>
    <t>SS4104</t>
  </si>
  <si>
    <t>SS4110</t>
  </si>
  <si>
    <t>SS4111</t>
  </si>
  <si>
    <t>SS4112</t>
  </si>
  <si>
    <t>SS4113</t>
  </si>
  <si>
    <t>SS4114</t>
  </si>
  <si>
    <t>SS4115</t>
  </si>
  <si>
    <t>SS4116</t>
  </si>
  <si>
    <t>SS4117</t>
  </si>
  <si>
    <t>SS4118</t>
  </si>
  <si>
    <t>SS4119</t>
  </si>
  <si>
    <t>SS4120</t>
  </si>
  <si>
    <t>SS4121</t>
  </si>
  <si>
    <t>SS4122</t>
  </si>
  <si>
    <t>SS4123</t>
  </si>
  <si>
    <t>SS4124</t>
  </si>
  <si>
    <t>SS4125</t>
  </si>
  <si>
    <t>SS4126</t>
  </si>
  <si>
    <t>SS4127</t>
  </si>
  <si>
    <t>SS4128</t>
  </si>
  <si>
    <t>SS4129</t>
  </si>
  <si>
    <t>SS4130</t>
  </si>
  <si>
    <t>SS4105</t>
  </si>
  <si>
    <t>SS4106</t>
  </si>
  <si>
    <t>SS4107</t>
  </si>
  <si>
    <t>SS4108</t>
  </si>
  <si>
    <t>SS4109</t>
  </si>
  <si>
    <t>SSD4102</t>
  </si>
  <si>
    <t>SSD4103</t>
  </si>
  <si>
    <t>SSD4104</t>
  </si>
  <si>
    <t>SSD4105</t>
  </si>
  <si>
    <t>SSD4106</t>
  </si>
  <si>
    <t>SSD4107</t>
  </si>
  <si>
    <t>SSD4108</t>
  </si>
  <si>
    <t>SSD4109</t>
  </si>
  <si>
    <t>SSD4110</t>
  </si>
  <si>
    <t>SSD4111</t>
  </si>
  <si>
    <t>SSD4112</t>
  </si>
  <si>
    <t>SSD4113</t>
  </si>
  <si>
    <t>SSD4114</t>
  </si>
  <si>
    <t>SSD4115</t>
  </si>
  <si>
    <t>SSD4116</t>
  </si>
  <si>
    <t>SSD4117</t>
  </si>
  <si>
    <t>SSD4118</t>
  </si>
  <si>
    <t>SSD4119</t>
  </si>
  <si>
    <t>SSD4120</t>
  </si>
  <si>
    <t>SSD4121</t>
  </si>
  <si>
    <t>SSD4122</t>
  </si>
  <si>
    <t>SSD4123</t>
  </si>
  <si>
    <t>SSD4124</t>
  </si>
  <si>
    <t>SSD4125</t>
  </si>
  <si>
    <t>SSD4126</t>
  </si>
  <si>
    <t>SSD4127</t>
  </si>
  <si>
    <t>SSD4128</t>
  </si>
  <si>
    <t>SSD4129</t>
  </si>
  <si>
    <t>SSD4130</t>
  </si>
  <si>
    <t>Страт подвес одинарный, с узкой пяткой 140х60</t>
  </si>
  <si>
    <t>Горячий цинк</t>
  </si>
  <si>
    <t>Трансп упак, шт</t>
  </si>
  <si>
    <t>SP416020</t>
  </si>
  <si>
    <t>SP413020</t>
  </si>
  <si>
    <t>SP413025</t>
  </si>
  <si>
    <t>SP412920</t>
  </si>
  <si>
    <t>SP412820</t>
  </si>
  <si>
    <t>SP412720</t>
  </si>
  <si>
    <t>SP412620</t>
  </si>
  <si>
    <t>SP412520</t>
  </si>
  <si>
    <t>SP412420</t>
  </si>
  <si>
    <t>SP412320</t>
  </si>
  <si>
    <t>SP412220</t>
  </si>
  <si>
    <t>SP412020</t>
  </si>
  <si>
    <t>SP411920</t>
  </si>
  <si>
    <t>SP411820</t>
  </si>
  <si>
    <t>SP411720</t>
  </si>
  <si>
    <t>SP411620</t>
  </si>
  <si>
    <t>SP411520</t>
  </si>
  <si>
    <t>SP411420</t>
  </si>
  <si>
    <t>SP411320</t>
  </si>
  <si>
    <t>SP411220</t>
  </si>
  <si>
    <t>SP411120</t>
  </si>
  <si>
    <t>SP411020</t>
  </si>
  <si>
    <t>SP410920</t>
  </si>
  <si>
    <t>SP410820</t>
  </si>
  <si>
    <t>SP410720</t>
  </si>
  <si>
    <t>SP410620</t>
  </si>
  <si>
    <t>SP410520</t>
  </si>
  <si>
    <t>SP410420</t>
  </si>
  <si>
    <t>SP410320</t>
  </si>
  <si>
    <t>SP416025</t>
  </si>
  <si>
    <t>SP412925</t>
  </si>
  <si>
    <t>SP412825</t>
  </si>
  <si>
    <t>SP412725</t>
  </si>
  <si>
    <t>SP412625</t>
  </si>
  <si>
    <t>SP412525</t>
  </si>
  <si>
    <t>SP412425</t>
  </si>
  <si>
    <t>SP412325</t>
  </si>
  <si>
    <t>SP412225</t>
  </si>
  <si>
    <t>SP411925</t>
  </si>
  <si>
    <t>SP411825</t>
  </si>
  <si>
    <t>SP411725</t>
  </si>
  <si>
    <t>SP411625</t>
  </si>
  <si>
    <t>SP411525</t>
  </si>
  <si>
    <t>SP411425</t>
  </si>
  <si>
    <t>SP411325</t>
  </si>
  <si>
    <t>SP411225</t>
  </si>
  <si>
    <t>SP411125</t>
  </si>
  <si>
    <t>SP411025</t>
  </si>
  <si>
    <t>SP410925</t>
  </si>
  <si>
    <t>SP410825</t>
  </si>
  <si>
    <t>SP410725</t>
  </si>
  <si>
    <t>SP410625</t>
  </si>
  <si>
    <t>SP410525</t>
  </si>
  <si>
    <t>SP410425</t>
  </si>
  <si>
    <t>SP410325</t>
  </si>
  <si>
    <t>SG6</t>
  </si>
  <si>
    <t>SG8</t>
  </si>
  <si>
    <t>SG10</t>
  </si>
  <si>
    <t>SG12</t>
  </si>
  <si>
    <t>Страт-гайка М6</t>
  </si>
  <si>
    <t>Страт-гайка М8</t>
  </si>
  <si>
    <t>Страт-гайка М10</t>
  </si>
  <si>
    <t>Страт-гайка М12</t>
  </si>
  <si>
    <t>SPD416020</t>
  </si>
  <si>
    <t>SPD413020</t>
  </si>
  <si>
    <t>SPD412920</t>
  </si>
  <si>
    <t>SPD412820</t>
  </si>
  <si>
    <t>SPD412720</t>
  </si>
  <si>
    <t>SPD412620</t>
  </si>
  <si>
    <t>SPD412520</t>
  </si>
  <si>
    <t>SPD412420</t>
  </si>
  <si>
    <t>SPD412320</t>
  </si>
  <si>
    <t>SPD412220</t>
  </si>
  <si>
    <t>SPD412020</t>
  </si>
  <si>
    <t>SPD411920</t>
  </si>
  <si>
    <t>SPD411820</t>
  </si>
  <si>
    <t>SPD411720</t>
  </si>
  <si>
    <t>SPD411620</t>
  </si>
  <si>
    <t>SPD411520</t>
  </si>
  <si>
    <t>SPD411420</t>
  </si>
  <si>
    <t>SPD411320</t>
  </si>
  <si>
    <t>SPD411220</t>
  </si>
  <si>
    <t>SPD411120</t>
  </si>
  <si>
    <t>SPD411020</t>
  </si>
  <si>
    <t>SPD410920</t>
  </si>
  <si>
    <t>SPD410820</t>
  </si>
  <si>
    <t>SPD410720</t>
  </si>
  <si>
    <t>SPD410620</t>
  </si>
  <si>
    <t>SPD410520</t>
  </si>
  <si>
    <t>SPD410420</t>
  </si>
  <si>
    <t>SPD410320</t>
  </si>
  <si>
    <t>SPD416025</t>
  </si>
  <si>
    <t>SPD413025</t>
  </si>
  <si>
    <t>SPD412925</t>
  </si>
  <si>
    <t>SPD412825</t>
  </si>
  <si>
    <t>SPD412725</t>
  </si>
  <si>
    <t>SPD412625</t>
  </si>
  <si>
    <t>SPD412525</t>
  </si>
  <si>
    <t>SPD412425</t>
  </si>
  <si>
    <t>SPD412325</t>
  </si>
  <si>
    <t>SPD412225</t>
  </si>
  <si>
    <t>SPD411925</t>
  </si>
  <si>
    <t>SPD411825</t>
  </si>
  <si>
    <t>SPD411725</t>
  </si>
  <si>
    <t>SPD411625</t>
  </si>
  <si>
    <t>SPD411525</t>
  </si>
  <si>
    <t>SPD411425</t>
  </si>
  <si>
    <t>SPD411325</t>
  </si>
  <si>
    <t>SPD411225</t>
  </si>
  <si>
    <t>SPD411125</t>
  </si>
  <si>
    <t>SPD411025</t>
  </si>
  <si>
    <t>SPD410925</t>
  </si>
  <si>
    <t>SPD410825</t>
  </si>
  <si>
    <t>SPD410725</t>
  </si>
  <si>
    <t>SPD410625</t>
  </si>
  <si>
    <t>SPD410525</t>
  </si>
  <si>
    <t>SPD410425</t>
  </si>
  <si>
    <t>SPD410325</t>
  </si>
  <si>
    <t>Страт профиль двойной 41х41х2,0х6000</t>
  </si>
  <si>
    <t>Страт профиль двойной 41х41х2,0х3000</t>
  </si>
  <si>
    <t>Страт профиль двойной 41х41х2,0х2900</t>
  </si>
  <si>
    <t>Страт профиль двойной 41х41х2,0х2800</t>
  </si>
  <si>
    <t>Страт профиль двойной 41х41х2,0х2700</t>
  </si>
  <si>
    <t>Страт профиль двойной 41х41х2,0х2600</t>
  </si>
  <si>
    <t>Страт профиль двойной 41х41х2,0х2500</t>
  </si>
  <si>
    <t>Страт профиль двойной 41х41х2,0х2400</t>
  </si>
  <si>
    <t>Страт профиль двойной 41х41х2,0х2300</t>
  </si>
  <si>
    <t>Страт профиль двойной 41х41х2,0х2200</t>
  </si>
  <si>
    <t>Страт профиль двойной 41х41х2,0х2100</t>
  </si>
  <si>
    <t>Страт профиль двойной 41х41х2,0х2000</t>
  </si>
  <si>
    <t>Страт профиль двойной 41х41х2,0х1900</t>
  </si>
  <si>
    <t>Страт профиль двойной 41х41х2,0х1800</t>
  </si>
  <si>
    <t>Страт профиль двойной 41х41х2,0х1700</t>
  </si>
  <si>
    <t>Страт профиль двойной 41х41х2,0х1600</t>
  </si>
  <si>
    <t>Страт профиль двойной 41х41х2,0х1500</t>
  </si>
  <si>
    <t>Страт профиль двойной 41х41х2,0х1400</t>
  </si>
  <si>
    <t>Страт профиль двойной 41х41х2,0х1300</t>
  </si>
  <si>
    <t>Страт профиль двойной 41х41х2,0х1200</t>
  </si>
  <si>
    <t>Страт профиль двойной 41х41х2,0х1100</t>
  </si>
  <si>
    <t>Страт профиль двойной 41х41х2,0х1000</t>
  </si>
  <si>
    <t>Страт профиль двойной 41х41х2,0х900</t>
  </si>
  <si>
    <t>Страт профиль двойной 41х41х2,0х800</t>
  </si>
  <si>
    <t>Страт профиль двойной 41х41х2,0х700</t>
  </si>
  <si>
    <t>Страт профиль двойной 41х41х2,0х600</t>
  </si>
  <si>
    <t>Страт профиль двойной 41х41х2,0х500</t>
  </si>
  <si>
    <t>Страт профиль двойной 41х41х2,0х400</t>
  </si>
  <si>
    <t>Страт профиль двойной 41х41х2,0х300</t>
  </si>
  <si>
    <t>Страт профиль двойной 41х41х2,5х6000</t>
  </si>
  <si>
    <t>Страт профиль двойной 41х41х2,5х3000</t>
  </si>
  <si>
    <t>Страт профиль двойной 41х41х2,5х2900</t>
  </si>
  <si>
    <t>Страт профиль двойной 41х41х2,5х2800</t>
  </si>
  <si>
    <t>Страт профиль двойной 41х41х2,5х2700</t>
  </si>
  <si>
    <t>Страт профиль двойной 41х41х2,5х2600</t>
  </si>
  <si>
    <t>Страт профиль двойной 41х41х2,5х2500</t>
  </si>
  <si>
    <t>Страт профиль двойной 41х41х2,5х2400</t>
  </si>
  <si>
    <t>Страт профиль двойной 41х41х2,5х2300</t>
  </si>
  <si>
    <t>Страт профиль двойной 41х41х2,5х2200</t>
  </si>
  <si>
    <t>Страт профиль двойной 41х41х2,5х2100</t>
  </si>
  <si>
    <t>Страт профиль двойной 41х41х2,5х2000</t>
  </si>
  <si>
    <t>Страт профиль двойной 41х41х2,5х1900</t>
  </si>
  <si>
    <t>Страт профиль двойной 41х41х2,5х1800</t>
  </si>
  <si>
    <t>Страт профиль двойной 41х41х2,5х1700</t>
  </si>
  <si>
    <t>Страт профиль двойной 41х41х2,5х1600</t>
  </si>
  <si>
    <t>Страт профиль двойной 41х41х2,5х1500</t>
  </si>
  <si>
    <t>Страт профиль двойной 41х41х2,5х1400</t>
  </si>
  <si>
    <t>Страт профиль двойной 41х41х2,5х1300</t>
  </si>
  <si>
    <t>Страт профиль двойной 41х41х2,5х1200</t>
  </si>
  <si>
    <t>Страт профиль двойной 41х41х2,5х1100</t>
  </si>
  <si>
    <t>Страт профиль двойной 41х41х2,5х1000</t>
  </si>
  <si>
    <t>Страт профиль двойной 41х41х2,5х900</t>
  </si>
  <si>
    <t>Страт профиль двойной 41х41х2,5х800</t>
  </si>
  <si>
    <t>Страт профиль двойной 41х41х2,5х700</t>
  </si>
  <si>
    <t>Страт профиль двойной 41х41х2,5х600</t>
  </si>
  <si>
    <t>Страт профиль двойной 41х41х2,5х500</t>
  </si>
  <si>
    <t>Страт профиль двойной 41х41х2,5х400</t>
  </si>
  <si>
    <t>Страт профиль двойной 41х41х2,5х300</t>
  </si>
  <si>
    <t>Базовая цена, руб с НДС</t>
  </si>
  <si>
    <t>Толщина, мм</t>
  </si>
  <si>
    <t>Пластина угловая 90' 2 отв.</t>
  </si>
  <si>
    <t>Пластина угловая 90' 3 отв.</t>
  </si>
  <si>
    <t>Пластина угловая 90' 4 отв.</t>
  </si>
  <si>
    <t>Пластина L-образная 3 отв.</t>
  </si>
  <si>
    <t>Пластина Т-образная 4 отв.</t>
  </si>
  <si>
    <t>Пластина Х-образная 5 отв.</t>
  </si>
  <si>
    <t>P1</t>
  </si>
  <si>
    <t>Пластина с двумя отв.</t>
  </si>
  <si>
    <t>Пластина с тремя отв.</t>
  </si>
  <si>
    <t>Пластина с четырьмя отв.</t>
  </si>
  <si>
    <t>Пластина с пятью отв.</t>
  </si>
  <si>
    <t>P2</t>
  </si>
  <si>
    <t>P3</t>
  </si>
  <si>
    <t>P4</t>
  </si>
  <si>
    <t>P5</t>
  </si>
  <si>
    <t>PU2</t>
  </si>
  <si>
    <t>PU3</t>
  </si>
  <si>
    <t>PU4</t>
  </si>
  <si>
    <t>PU445</t>
  </si>
  <si>
    <t>PU4135</t>
  </si>
  <si>
    <t>PL3</t>
  </si>
  <si>
    <t>PT</t>
  </si>
  <si>
    <t>PX</t>
  </si>
  <si>
    <t>LP35х50</t>
  </si>
  <si>
    <t>LP35х100</t>
  </si>
  <si>
    <t>LP35х150</t>
  </si>
  <si>
    <t>LP35х200</t>
  </si>
  <si>
    <t>LP35х300</t>
  </si>
  <si>
    <t>LP35х400</t>
  </si>
  <si>
    <t>LP35х500</t>
  </si>
  <si>
    <t>LP60х60</t>
  </si>
  <si>
    <t>LP60х100</t>
  </si>
  <si>
    <t>LP60х150</t>
  </si>
  <si>
    <t>LP60х200</t>
  </si>
  <si>
    <t>LP60х300</t>
  </si>
  <si>
    <t>LP60х400</t>
  </si>
  <si>
    <t>LP60х500</t>
  </si>
  <si>
    <t>LP60х600</t>
  </si>
  <si>
    <t>LP85х100</t>
  </si>
  <si>
    <t>LP85х150</t>
  </si>
  <si>
    <t>LP85х200</t>
  </si>
  <si>
    <t>LP85х300</t>
  </si>
  <si>
    <t>LP85х400</t>
  </si>
  <si>
    <t>LP85х500</t>
  </si>
  <si>
    <t>LP85х600</t>
  </si>
  <si>
    <t>LP100х100</t>
  </si>
  <si>
    <t>LP100х150</t>
  </si>
  <si>
    <t>LP100х200</t>
  </si>
  <si>
    <t>LP100х300</t>
  </si>
  <si>
    <t>LP100х400</t>
  </si>
  <si>
    <t>LP100х500</t>
  </si>
  <si>
    <t>LP100х600</t>
  </si>
  <si>
    <t>Лоток проволочный услиленный 60х60</t>
  </si>
  <si>
    <t>Лоток проволочный услиленный 60х100</t>
  </si>
  <si>
    <t>Лоток проволочный услиленный 60х150</t>
  </si>
  <si>
    <t>Лоток проволочный услиленный 60х200</t>
  </si>
  <si>
    <t>Лоток проволочный услиленный 60х300</t>
  </si>
  <si>
    <t>Лоток проволочный услиленный 85х100</t>
  </si>
  <si>
    <t>Лоток проволочный услиленный 85х150</t>
  </si>
  <si>
    <t>Лоток проволочный услиленный 85х200</t>
  </si>
  <si>
    <t>Лоток проволочный услиленный 100х100</t>
  </si>
  <si>
    <t>Лоток проволочный услиленный 100х150</t>
  </si>
  <si>
    <t>Лоток проволочный услиленный 100х200</t>
  </si>
  <si>
    <t>LPU60х60</t>
  </si>
  <si>
    <t>LPU60х100</t>
  </si>
  <si>
    <t>LPU60х150</t>
  </si>
  <si>
    <t>LPU60х200</t>
  </si>
  <si>
    <t>LPU60х300</t>
  </si>
  <si>
    <t>LPU60х400</t>
  </si>
  <si>
    <t>LPU60х500</t>
  </si>
  <si>
    <t>LPU60х600</t>
  </si>
  <si>
    <t>LPU85х100</t>
  </si>
  <si>
    <t>LPU85х150</t>
  </si>
  <si>
    <t>LPU85х200</t>
  </si>
  <si>
    <t>LPU85х300</t>
  </si>
  <si>
    <t>LPU85х400</t>
  </si>
  <si>
    <t>LPU85х500</t>
  </si>
  <si>
    <t>LPU85х600</t>
  </si>
  <si>
    <t>LPU100х100</t>
  </si>
  <si>
    <t>LPU100х150</t>
  </si>
  <si>
    <t>LPU100х200</t>
  </si>
  <si>
    <t>LPU100х300</t>
  </si>
  <si>
    <t>LPU100х400</t>
  </si>
  <si>
    <t>LPU100х500</t>
  </si>
  <si>
    <t>LPU100х600</t>
  </si>
  <si>
    <t>Большой фиксатор</t>
  </si>
  <si>
    <t>Потолочный фиксатор</t>
  </si>
  <si>
    <t>PF</t>
  </si>
  <si>
    <t>BF</t>
  </si>
  <si>
    <t>VSD</t>
  </si>
  <si>
    <t>VSO</t>
  </si>
  <si>
    <t>BS</t>
  </si>
  <si>
    <t>PS</t>
  </si>
  <si>
    <t>OM100BS</t>
  </si>
  <si>
    <t>OM150BS</t>
  </si>
  <si>
    <t>OM200BS</t>
  </si>
  <si>
    <t>OM300BS</t>
  </si>
  <si>
    <t>OM400BS</t>
  </si>
  <si>
    <t>OM500BS</t>
  </si>
  <si>
    <t>OML100BS</t>
  </si>
  <si>
    <t>OML150BS</t>
  </si>
  <si>
    <t>OML200BS</t>
  </si>
  <si>
    <t>OML300BS</t>
  </si>
  <si>
    <t>OML400BS</t>
  </si>
  <si>
    <t>OMC100BS</t>
  </si>
  <si>
    <t>OMC150BS</t>
  </si>
  <si>
    <t>OMC200BS</t>
  </si>
  <si>
    <t>OMC300BS</t>
  </si>
  <si>
    <t>Омега-профиль 100 безвинтовое соединие</t>
  </si>
  <si>
    <t>Омега-профиль 150 безвинтовое соединие</t>
  </si>
  <si>
    <t>Омега-профиль 200 безвинтовое соединие</t>
  </si>
  <si>
    <t>Омега-профиль 300 безвинтовое соединие</t>
  </si>
  <si>
    <t>Омега-профиль 400 безвинтовое соединие</t>
  </si>
  <si>
    <t>Омега-профиль 500 безвинтовое соединие</t>
  </si>
  <si>
    <t>L-Омега профиль 100 безвинтовое соединие</t>
  </si>
  <si>
    <t>L-Омега профиль 150 безвинтовое соединие</t>
  </si>
  <si>
    <t>L-Омега профиль 200 безвинтовое соединие</t>
  </si>
  <si>
    <t>L-Омега профиль 300 безвинтовое соединие</t>
  </si>
  <si>
    <t>L-Омега профиль 400 безвинтовое соединие</t>
  </si>
  <si>
    <t>C-Омега профиль 100 безвинтовое соединие</t>
  </si>
  <si>
    <t>C-Омега профиль 150 безвинтовое соединие</t>
  </si>
  <si>
    <t>C-Омега профиль 200 безвинтовое соединие</t>
  </si>
  <si>
    <t>C-Омега профиль 300 безвинтовое соединие</t>
  </si>
  <si>
    <t>Лоток проволочный 35х50 из коррозионностойкой стали</t>
  </si>
  <si>
    <t>Лоток проволочный 35х100 из коррозионностойкой стали</t>
  </si>
  <si>
    <t>Лоток проволочный 35х150 из коррозионностойкой стали</t>
  </si>
  <si>
    <t>Лоток проволочный 35х200 из коррозионностойкой стали</t>
  </si>
  <si>
    <t>Лоток проволочный 35х300  из коррозионностойкой стали</t>
  </si>
  <si>
    <t>Лоток проволочный 35х400 из коррозионностойкой стали</t>
  </si>
  <si>
    <t>Лоток проволочный 35х500 из коррозионностойкой стали</t>
  </si>
  <si>
    <t>Лоток проволочный 60х60  из коррозионностойкой стали</t>
  </si>
  <si>
    <t>Лоток проволочный 60х100  из коррозионностойкой стали</t>
  </si>
  <si>
    <t>Лоток проволочный 60х150 из коррозионностойкой стали</t>
  </si>
  <si>
    <t>Лоток проволочный 60х200  из коррозионностойкой стали</t>
  </si>
  <si>
    <t>Лоток проволочный 60х300  из коррозионностойкой стали</t>
  </si>
  <si>
    <t>Лоток проволочный 60х400  из коррозионностойкой стали</t>
  </si>
  <si>
    <t>Лоток проволочный 60х500  из коррозионностойкой стали</t>
  </si>
  <si>
    <t>Лоток проволочный 60х600  из коррозионностойкой стали</t>
  </si>
  <si>
    <t>Лоток проволочный 85х100 из коррозионностойкой стали</t>
  </si>
  <si>
    <t>Лоток проволочный 85х150 из коррозионностойкой стали</t>
  </si>
  <si>
    <t>Лоток проволочный 85х200 из коррозионностойкой стали</t>
  </si>
  <si>
    <t>Лоток проволочный 85х300  из коррозионностойкой стали</t>
  </si>
  <si>
    <t>Лоток проволочный 85х400  из коррозионностойкой стали</t>
  </si>
  <si>
    <t>Лоток проволочный 85х500  из коррозионностойкой стали</t>
  </si>
  <si>
    <t>Лоток проволочный 100х100 из коррозионностойкой стали</t>
  </si>
  <si>
    <t>Лоток проволочный 100х150 из коррозионностойкой стали</t>
  </si>
  <si>
    <t>Лоток проволочный 100х200 из коррозионностойкой стали</t>
  </si>
  <si>
    <t>Лоток проволочный 100х300 из коррозионностойкой стали</t>
  </si>
  <si>
    <t>Лоток проволочный 100х400 из коррозионностойкой стали</t>
  </si>
  <si>
    <t>Лоток проволочный 100х500 из коррозионностойкой стали</t>
  </si>
  <si>
    <t>Лоток проволочный 100х600 из коррозионностойкой стали</t>
  </si>
  <si>
    <t>Большой фиксатор из коррозионностойкой стали</t>
  </si>
  <si>
    <t>Винтовой соединитель двойной из коррозионностойкой стали</t>
  </si>
  <si>
    <t>Винтовой соединитель одинарный из коррозионностойкой стали</t>
  </si>
  <si>
    <t>Безвинтовой соединитель из коррозионностойкой стали</t>
  </si>
  <si>
    <t>Перфорированнй соединитель из коррозионностойкой стали</t>
  </si>
  <si>
    <t>Потолочный фиксатор из коррозионностойкой стали</t>
  </si>
  <si>
    <t>Универсальны фиксатор из коррозионностойкой стали</t>
  </si>
  <si>
    <t>Подвес прямой 200 (омега профиль) из коррозионностойкой стали</t>
  </si>
  <si>
    <t>Подвес прямой 300 (омега профиль) из коррозионностойкой стали</t>
  </si>
  <si>
    <t>Подвес прямой 400 (омега профиль) из коррозионностойкой стали</t>
  </si>
  <si>
    <t>Подвес прямой 500 (омега профиль) из коррозионностойкой стали</t>
  </si>
  <si>
    <t>Подвес настенный 100 мм  (омега профиль) из коррозионностойкой стали</t>
  </si>
  <si>
    <t>Подвес настенный 150 мм  (омега профиль) из коррозионностойкой стали</t>
  </si>
  <si>
    <t>Подвес настенный 200 мм  (омега профиль) из коррозионностойкой стали</t>
  </si>
  <si>
    <t>Подвес настенный 300 мм  (омега профиль) из коррозионностойкой стали</t>
  </si>
  <si>
    <t>Подвес настенный 400 мм  (омега профиль) из коррозионностойкой стали</t>
  </si>
  <si>
    <t>Подвес потолочный 100 мм (омега профиль) из коррозионностойкой стали</t>
  </si>
  <si>
    <t>Подвес потолочный 150 мм (омега профиль) из коррозионностойкой стали</t>
  </si>
  <si>
    <t>Подвес потолочный 200 мм (омега профиль) из коррозионностойкой стали</t>
  </si>
  <si>
    <t>Подвес потолочный 300 мм (омега профиль) из коррозионностойкой стали</t>
  </si>
  <si>
    <t>Подвес потолочный 400 мм (омега профиль) из коррозионностойкой стали</t>
  </si>
  <si>
    <t>Подвес прямой 100 мм быстрой фиксации (омега профиль) из коррозионностойкой стали</t>
  </si>
  <si>
    <t>Подвес прямой 150 мм быстрой фиксации (омега профиль) из коррозионностойкой стали</t>
  </si>
  <si>
    <t>Подвес прямой 200 мм быстрой фиксации (омега профиль) из коррозионностойкой стали</t>
  </si>
  <si>
    <t>Подвес прямой 300 мм быстрой фиксации (омега профиль) из коррозионностойкой стали</t>
  </si>
  <si>
    <t>Подвес прямой 400 мм быстрой фиксации (омега профиль) из коррозионностойкой стали</t>
  </si>
  <si>
    <t>Подвес прямой 500 мм быстрой фиксации (омега профиль) из коррозионностойкой стали</t>
  </si>
  <si>
    <t>Подвес настенный 100 мм быстрой фиксации (омега профиль) из коррозионностойкой стали</t>
  </si>
  <si>
    <t>Подвес настенный 150 мм быстрой фиксации (омега профиль) из коррозионностойкой стали</t>
  </si>
  <si>
    <t>Подвес настенный 200 мм быстрой фиксации (омега профиль) из коррозионностойкой стали</t>
  </si>
  <si>
    <t>Подвес настенный 300 мм быстрой фиксации (омега профиль) из коррозионностойкой стали</t>
  </si>
  <si>
    <t>Подвес настенный 400 мм быстрой фиксации (омега профиль) из коррозионностойкой стали</t>
  </si>
  <si>
    <t>Подвес потолочный 100 мм быстрой фиксации (омега профиль) из коррозионностойкой стали</t>
  </si>
  <si>
    <t>Подвес потолочный 150 мм быстрой фиксации (омега профиль) из коррозионностойкой стали</t>
  </si>
  <si>
    <t>Подвес потолочный 200 мм быстрой фиксации (омега профиль) из коррозионностойкой стали</t>
  </si>
  <si>
    <t>Подвес потолочный 300 мм быстрой фиксации (омега профиль) из коррозионностойкой стали</t>
  </si>
  <si>
    <t>Настенная консоль 100 из коррозионностойкой стали</t>
  </si>
  <si>
    <t>Настенная консоль 150 из коррозионностойкой стали</t>
  </si>
  <si>
    <t>Настенная консоль 200 из коррозионностойкой стали</t>
  </si>
  <si>
    <t>Настенная консоль 300 из коррозионностойкой стали</t>
  </si>
  <si>
    <t>Настенная консоль 400 из коррозионностойкой стали</t>
  </si>
  <si>
    <t>AISI304</t>
  </si>
  <si>
    <t>LP35х50-NR</t>
  </si>
  <si>
    <t>LP35х100-NR</t>
  </si>
  <si>
    <t>LP35х150-NR</t>
  </si>
  <si>
    <t>LP35х200-NR</t>
  </si>
  <si>
    <t>LP35х300-NR</t>
  </si>
  <si>
    <t>LP35х400-NR</t>
  </si>
  <si>
    <t>LP35х500-NR</t>
  </si>
  <si>
    <t>LP60х60-NR</t>
  </si>
  <si>
    <t>LP60х100-NR</t>
  </si>
  <si>
    <t>LP60х150-NR</t>
  </si>
  <si>
    <t>LP60х200-NR</t>
  </si>
  <si>
    <t>LP60х300-NR</t>
  </si>
  <si>
    <t>LP60х400-NR</t>
  </si>
  <si>
    <t>LP60х500-NR</t>
  </si>
  <si>
    <t>LP60х600-NR</t>
  </si>
  <si>
    <t>LP85х100-NR</t>
  </si>
  <si>
    <t>LP85х150-NR</t>
  </si>
  <si>
    <t>LP85х200-NR</t>
  </si>
  <si>
    <t>LP85х300-NR</t>
  </si>
  <si>
    <t>LP85х400-NR</t>
  </si>
  <si>
    <t>LP85х500-NR</t>
  </si>
  <si>
    <t>LP100х100-NR</t>
  </si>
  <si>
    <t>LP100х150-NR</t>
  </si>
  <si>
    <t>LP100х200-NR</t>
  </si>
  <si>
    <t>LP100х300-NR</t>
  </si>
  <si>
    <t>LP100х400-NR</t>
  </si>
  <si>
    <t>LP100х500-NR</t>
  </si>
  <si>
    <t>LP100х600-NR</t>
  </si>
  <si>
    <t>NK100-NR</t>
  </si>
  <si>
    <t>NK150-NR</t>
  </si>
  <si>
    <t>NK200-NR</t>
  </si>
  <si>
    <t>NK300-NR</t>
  </si>
  <si>
    <t>NK400-NR</t>
  </si>
  <si>
    <t>OMC100-NR</t>
  </si>
  <si>
    <t>OMC150-NR</t>
  </si>
  <si>
    <t>OMC200-NR</t>
  </si>
  <si>
    <t>OMC300-NR</t>
  </si>
  <si>
    <t>OMC400-NR</t>
  </si>
  <si>
    <t>OMC100BS-NR</t>
  </si>
  <si>
    <t>OMC150BS-NR</t>
  </si>
  <si>
    <t>OMC200BS-NR</t>
  </si>
  <si>
    <t>OMC300BS-NR</t>
  </si>
  <si>
    <t>OML100-NR</t>
  </si>
  <si>
    <t>OML150-NR</t>
  </si>
  <si>
    <t>OML200-NR</t>
  </si>
  <si>
    <t>OML300-NR</t>
  </si>
  <si>
    <t>OML400-NR</t>
  </si>
  <si>
    <t>OML100BS-NR</t>
  </si>
  <si>
    <t>OML150BS-NR</t>
  </si>
  <si>
    <t>OML200BS-NR</t>
  </si>
  <si>
    <t>OML300BS-NR</t>
  </si>
  <si>
    <t>OML400BS-NR</t>
  </si>
  <si>
    <t>OM200-NR</t>
  </si>
  <si>
    <t>OM300-NR</t>
  </si>
  <si>
    <t>OM400-NR</t>
  </si>
  <si>
    <t>OM500-NR</t>
  </si>
  <si>
    <t>OM100BS-NR</t>
  </si>
  <si>
    <t>OM150BS-NR</t>
  </si>
  <si>
    <t>OM200BS-NR</t>
  </si>
  <si>
    <t>OM300BS-NR</t>
  </si>
  <si>
    <t>OM400BS-NR</t>
  </si>
  <si>
    <t>OM500BS-NR</t>
  </si>
  <si>
    <t>BF-NR</t>
  </si>
  <si>
    <t>VSD-NR</t>
  </si>
  <si>
    <t>VSO-NR</t>
  </si>
  <si>
    <t>BS-NR</t>
  </si>
  <si>
    <t>PS-NR</t>
  </si>
  <si>
    <t>PF-NR</t>
  </si>
  <si>
    <t>UF-NR</t>
  </si>
  <si>
    <t>Настенная консоль 100</t>
  </si>
  <si>
    <t>Настенная консоль 150</t>
  </si>
  <si>
    <t>Настенная консоль 200</t>
  </si>
  <si>
    <t>Настенная консоль 300</t>
  </si>
  <si>
    <t>Настенная консоль 400</t>
  </si>
  <si>
    <t>NK100</t>
  </si>
  <si>
    <t>NK200</t>
  </si>
  <si>
    <t>NK300</t>
  </si>
  <si>
    <t>NK400</t>
  </si>
  <si>
    <t>NK150</t>
  </si>
  <si>
    <t>NKU200</t>
  </si>
  <si>
    <t>NKU300</t>
  </si>
  <si>
    <t>NKU400</t>
  </si>
  <si>
    <t>NKU500</t>
  </si>
  <si>
    <t>NKU600</t>
  </si>
  <si>
    <t>Омега-профиль 600</t>
  </si>
  <si>
    <t>L-Омега профиль 500</t>
  </si>
  <si>
    <t>OMC100</t>
  </si>
  <si>
    <t>OMC150</t>
  </si>
  <si>
    <t>OMC200</t>
  </si>
  <si>
    <t>OMC300</t>
  </si>
  <si>
    <t>OMC400</t>
  </si>
  <si>
    <t>OML100</t>
  </si>
  <si>
    <t>OML150</t>
  </si>
  <si>
    <t>OML200</t>
  </si>
  <si>
    <t>OML300</t>
  </si>
  <si>
    <t>OML400</t>
  </si>
  <si>
    <t>OML500</t>
  </si>
  <si>
    <t>OM200</t>
  </si>
  <si>
    <t>OM300</t>
  </si>
  <si>
    <t>OM400</t>
  </si>
  <si>
    <t>OM500</t>
  </si>
  <si>
    <t>OM600</t>
  </si>
  <si>
    <t>Страт консоли и стойки</t>
  </si>
  <si>
    <t>Страт монтажные элементы</t>
  </si>
  <si>
    <t>GF6</t>
  </si>
  <si>
    <t>GF8</t>
  </si>
  <si>
    <t>GF10</t>
  </si>
  <si>
    <t>GF12</t>
  </si>
  <si>
    <t>Базовая, руб с НДС</t>
  </si>
  <si>
    <t>PDO</t>
  </si>
  <si>
    <t>Потолочная стойка 150</t>
  </si>
  <si>
    <t>PDO400</t>
  </si>
  <si>
    <t>Потолочная стойка 400</t>
  </si>
  <si>
    <t>PDO600</t>
  </si>
  <si>
    <t>Потолочная стойка 600</t>
  </si>
  <si>
    <t>PDD</t>
  </si>
  <si>
    <t>Потолочная стойка двойная 150</t>
  </si>
  <si>
    <t>PDD400</t>
  </si>
  <si>
    <t>Потолочная стойка двойная 400</t>
  </si>
  <si>
    <t>PDD600</t>
  </si>
  <si>
    <t>Потолочная стойка двойная 600</t>
  </si>
  <si>
    <t>Хомуты и скобы</t>
  </si>
  <si>
    <t>М8</t>
  </si>
  <si>
    <t>16-19</t>
  </si>
  <si>
    <t>M8</t>
  </si>
  <si>
    <t>20-24</t>
  </si>
  <si>
    <t>26-30</t>
  </si>
  <si>
    <t>32-36</t>
  </si>
  <si>
    <t>38-43</t>
  </si>
  <si>
    <t>48-53</t>
  </si>
  <si>
    <t>54-58</t>
  </si>
  <si>
    <t>59-66</t>
  </si>
  <si>
    <t>75-80</t>
  </si>
  <si>
    <t>1,5Х20</t>
  </si>
  <si>
    <t>M10</t>
  </si>
  <si>
    <t>87-92</t>
  </si>
  <si>
    <t>98-106</t>
  </si>
  <si>
    <t>110-116</t>
  </si>
  <si>
    <t>М10</t>
  </si>
  <si>
    <t>138-144</t>
  </si>
  <si>
    <t>162-170</t>
  </si>
  <si>
    <t>195-208</t>
  </si>
  <si>
    <t>207-219</t>
  </si>
  <si>
    <t>38-49</t>
  </si>
  <si>
    <t>2,5Х25</t>
  </si>
  <si>
    <t>47-51</t>
  </si>
  <si>
    <t>59-64</t>
  </si>
  <si>
    <t>М12</t>
  </si>
  <si>
    <t>87-94</t>
  </si>
  <si>
    <t>99-108</t>
  </si>
  <si>
    <t>108-116</t>
  </si>
  <si>
    <t>120-128</t>
  </si>
  <si>
    <t>135-143</t>
  </si>
  <si>
    <t>M16</t>
  </si>
  <si>
    <t>159-166</t>
  </si>
  <si>
    <t>216-225</t>
  </si>
  <si>
    <t>266-274</t>
  </si>
  <si>
    <t>308-324</t>
  </si>
  <si>
    <t>340-356</t>
  </si>
  <si>
    <t>М16</t>
  </si>
  <si>
    <t>2,5х25</t>
  </si>
  <si>
    <t>1,5х20</t>
  </si>
  <si>
    <t>25-30</t>
  </si>
  <si>
    <t>32-38</t>
  </si>
  <si>
    <t>39-46</t>
  </si>
  <si>
    <t>74-80</t>
  </si>
  <si>
    <t>260-274</t>
  </si>
  <si>
    <t>12-15</t>
  </si>
  <si>
    <t>148-158</t>
  </si>
  <si>
    <t>80-82</t>
  </si>
  <si>
    <t>100-104</t>
  </si>
  <si>
    <t>125-129</t>
  </si>
  <si>
    <t>140-143</t>
  </si>
  <si>
    <t>160-164</t>
  </si>
  <si>
    <t>180-183</t>
  </si>
  <si>
    <t>200-204</t>
  </si>
  <si>
    <t>224-227</t>
  </si>
  <si>
    <t>250-254</t>
  </si>
  <si>
    <t>280-283</t>
  </si>
  <si>
    <t>300-303</t>
  </si>
  <si>
    <t>315-318</t>
  </si>
  <si>
    <t>355-358</t>
  </si>
  <si>
    <t>400-404</t>
  </si>
  <si>
    <t>448-452</t>
  </si>
  <si>
    <t>500-504</t>
  </si>
  <si>
    <t>560-564</t>
  </si>
  <si>
    <t>600-603</t>
  </si>
  <si>
    <t>630-635</t>
  </si>
  <si>
    <t>710-715</t>
  </si>
  <si>
    <t>800-805</t>
  </si>
  <si>
    <t>900-906</t>
  </si>
  <si>
    <t>1000-1006</t>
  </si>
  <si>
    <t>1127-1200</t>
  </si>
  <si>
    <t>1250-1257</t>
  </si>
  <si>
    <t>1400-1406</t>
  </si>
  <si>
    <t>410-415</t>
  </si>
  <si>
    <t>515-520</t>
  </si>
  <si>
    <t>8-9</t>
  </si>
  <si>
    <t>10-11</t>
  </si>
  <si>
    <t>12-13</t>
  </si>
  <si>
    <t>14-15</t>
  </si>
  <si>
    <t>16-17</t>
  </si>
  <si>
    <t>19-20</t>
  </si>
  <si>
    <t>21-22</t>
  </si>
  <si>
    <t>24-25</t>
  </si>
  <si>
    <t>31-32</t>
  </si>
  <si>
    <t>38-40</t>
  </si>
  <si>
    <t>48-50</t>
  </si>
  <si>
    <t>63-65</t>
  </si>
  <si>
    <t>275-279</t>
  </si>
  <si>
    <t>120-130</t>
  </si>
  <si>
    <t>Хомут трубный  1/4", диам. 12-15мм</t>
  </si>
  <si>
    <t>Хомут трубный 3/8", диам. 16-19мм</t>
  </si>
  <si>
    <t>Хомут трубный 1/2", диам. 20-24мм</t>
  </si>
  <si>
    <t>Хомут трубный 1", диам. 32-36мм</t>
  </si>
  <si>
    <t>Хомут трубный 1 1/4", диам. 38-43мм</t>
  </si>
  <si>
    <t>Хомут трубный 1 1/2", диам. 48-53мм</t>
  </si>
  <si>
    <t>Хомут трубный 54-58, диам. 54-58мм</t>
  </si>
  <si>
    <t>Хомут трубный 2", диам. 59-66мм</t>
  </si>
  <si>
    <t>Хомут трубный 2 1/2", диам. 75-80мм</t>
  </si>
  <si>
    <t>Хомут трубный 3", диам. 87-92мм</t>
  </si>
  <si>
    <t>Хомут трубный 98-106, диам. 98-106мм</t>
  </si>
  <si>
    <t>Хомут трубный 4", диам. 110-116мм</t>
  </si>
  <si>
    <t>Хомут трубный 125, диам. 120-130мм</t>
  </si>
  <si>
    <t>Хомут трубный 5", диам. 138-144мм</t>
  </si>
  <si>
    <t>Хомут трубный 150, диам. 148-158мм</t>
  </si>
  <si>
    <t>Хомут трубный 200, диам. 195-208мм</t>
  </si>
  <si>
    <t>Хомут трубный 8", диам. 207-219мм</t>
  </si>
  <si>
    <t>Хомут трубный усиленный 1/2", диам. 20-24мм</t>
  </si>
  <si>
    <t>Хомут трубный усиленный 3/4", диам. 26-30мм</t>
  </si>
  <si>
    <t>Хомут трубный усиленный 1", диам. 32-36мм</t>
  </si>
  <si>
    <t>Хомут трубный усиленный 1 1/4", диам. 38-49мм</t>
  </si>
  <si>
    <t>Хомут трубный усиленный 1 1/2", диам. 47-51мм</t>
  </si>
  <si>
    <t>Хомут трубный усиленный 54-58, диам. 54-58мм</t>
  </si>
  <si>
    <t>Хомут трубный усиленный 2", диам. 59-64мм</t>
  </si>
  <si>
    <t>Хомут трубный усиленный 2 1/2", диам. 75-80мм</t>
  </si>
  <si>
    <t>Хомут трубный усиленный 3", диам. 87-94мм</t>
  </si>
  <si>
    <t>Хомут трубный усиленный 3 1/2", диам. 99-108мм</t>
  </si>
  <si>
    <t>Хомут трубный усиленный 4", диам. 108-116мм</t>
  </si>
  <si>
    <t>Хомут трубный усиленный 125, диам. 120-128мм</t>
  </si>
  <si>
    <t>Хомут трубный усиленный 5", диам. 135-143мм</t>
  </si>
  <si>
    <t>Хомут трубный усиленный 6", диам. 159-166мм</t>
  </si>
  <si>
    <t>Хомут трубный усиленный 8", диам. 216-225мм</t>
  </si>
  <si>
    <t>Хомут трубный усиленный 10", диам. 266-274мм</t>
  </si>
  <si>
    <t>Хомут трубный усиленный 12", диам. 308-324мм</t>
  </si>
  <si>
    <t>Хомут трубный усиленный 14", диам. 340-356мм</t>
  </si>
  <si>
    <t>Хомут трубный усиленный 16", диам. 410-415мм</t>
  </si>
  <si>
    <t>Хомут трубный усиленный 20", диам. 515-520мм</t>
  </si>
  <si>
    <t>Хомут вент. с уплотнителем, диам. 80-82мм</t>
  </si>
  <si>
    <t>Хомут вент. с уплотнителем, диам. 100-104мм</t>
  </si>
  <si>
    <t>Хомут вент. с уплотнителем, диам. 125-129мм</t>
  </si>
  <si>
    <t>Хомут вент. с уплотнителем, диам. 140-143мм</t>
  </si>
  <si>
    <t>Хомут вент. с уплотнителем, диам. 160-164мм</t>
  </si>
  <si>
    <t>Хомут вент. с уплотнителем, диам. 180-183мм</t>
  </si>
  <si>
    <t>Хомут вент. с уплотнителем, диам. 200-204мм</t>
  </si>
  <si>
    <t>Хомут вент. с уплотнителем, диам. 224-227мм</t>
  </si>
  <si>
    <t>Хомут вент. с уплотнителем, диам. 250-254мм</t>
  </si>
  <si>
    <t>Хомут вент. с уплотнителем, диам. 280-283мм</t>
  </si>
  <si>
    <t>Хомут вент. с уплотнителем, диам. 300-303мм</t>
  </si>
  <si>
    <t>Хомут вент. с уплотнителем, диам. 315-318мм</t>
  </si>
  <si>
    <t>Хомут вент. с уплотнителем, диам. 355-358мм</t>
  </si>
  <si>
    <t>Хомут вент. с уплотнителем, диам. 400-404мм</t>
  </si>
  <si>
    <t>Хомут вент. с уплотнителем, диам. 448-452мм</t>
  </si>
  <si>
    <t>Хомут вент. с уплотнителем, диам. 500-504мм</t>
  </si>
  <si>
    <t>Хомут вент. с уплотнителем, диам. 560-564мм</t>
  </si>
  <si>
    <t>Хомут вент. с уплотнителем, диам. 600-603мм</t>
  </si>
  <si>
    <t>Хомут вент. с уплотнителем, диам. 630-635мм</t>
  </si>
  <si>
    <t>Хомут вент. с уплотнителем, диам. 710-715мм</t>
  </si>
  <si>
    <t>Хомут вент. с уплотнителем, диам. 800-805мм</t>
  </si>
  <si>
    <t>Хомут вент. с уплотнителем, диам. 900-906мм</t>
  </si>
  <si>
    <t>Хомут вент. с уплотнителем, диам. 1000-1006мм</t>
  </si>
  <si>
    <t>Хомут вент. с уплотнителем, диам. 1127-1200мм</t>
  </si>
  <si>
    <t>Хомут вент. с уплотнителем, диам. 1250-1257мм</t>
  </si>
  <si>
    <t>Хомут вент. с уплотнителем, диам. 1400-1406мм</t>
  </si>
  <si>
    <t>Хомут вент. без уплотнителя, диам. 80-82мм</t>
  </si>
  <si>
    <t>Хомут вент. без уплотнителя, диам. 100-104мм</t>
  </si>
  <si>
    <t>Хомут вент. без уплотнителя, диам. 125-129мм</t>
  </si>
  <si>
    <t>Хомут вент. без уплотнителя, диам. 140-143мм</t>
  </si>
  <si>
    <t>Хомут вент. без уплотнителя, диам. 160-164мм</t>
  </si>
  <si>
    <t>Хомут вент. без уплотнителя, диам. 180-183мм</t>
  </si>
  <si>
    <t>Хомут вент. без уплотнителя, диам. 200-204мм</t>
  </si>
  <si>
    <t>Хомут вент. без уплотнителя, диам. 224-227мм</t>
  </si>
  <si>
    <t>Хомут вент. без уплотнителя, диам. 250-254мм</t>
  </si>
  <si>
    <t>Хомут вент. без уплотнителя, диам. 280-283мм</t>
  </si>
  <si>
    <t>Хомут вент. без уплотнителя, диам. 300-303мм</t>
  </si>
  <si>
    <t>Хомут вент. без уплотнителя, диам. 315-318мм</t>
  </si>
  <si>
    <t>Хомут вент. без уплотнителя, диам. 355-358мм</t>
  </si>
  <si>
    <t>Хомут вент. без уплотнителя, диам. 400-404мм</t>
  </si>
  <si>
    <t>Хомут вент. без уплотнителя, диам. 448-452мм</t>
  </si>
  <si>
    <t>Хомут вент. без уплотнителя, диам. 500-504мм</t>
  </si>
  <si>
    <t>Хомут вент. без уплотнителя, диам. 560-564мм</t>
  </si>
  <si>
    <t>Хомут вент. без уплотнителя, диам. 600-603мм</t>
  </si>
  <si>
    <t>Хомут вент. без уплотнителя, диам. 630-635мм</t>
  </si>
  <si>
    <t>Хомут вент. без уплотнителя, диам. 710-715мм</t>
  </si>
  <si>
    <t>Хомут вент. без уплотнителя, диам. 800-805мм</t>
  </si>
  <si>
    <t>Хомут вент. без уплотнителя, диам. 900-906мм</t>
  </si>
  <si>
    <t>Хомут вент. без уплотнителя, диам. 1000-1006мм</t>
  </si>
  <si>
    <t>Хомут вент. без уплотнителя, диам. 1127-1200мм</t>
  </si>
  <si>
    <t>Хомут вент. без уплотнителя, диам. 1250-1257мм</t>
  </si>
  <si>
    <t>Хомут вент. без уплотнителя, диам. 1400-1406мм</t>
  </si>
  <si>
    <t>Хомут спринклерный 1/2", диам. 20-24мм</t>
  </si>
  <si>
    <t>Хомут спринклерный 3/4", диам. 25-30мм</t>
  </si>
  <si>
    <t>Хомут спринклерный 1", диам. 32-38мм</t>
  </si>
  <si>
    <t>Хомут спринклерный 1 1/4", диам. 39-46мм</t>
  </si>
  <si>
    <t>Хомут спринклерный 1 1/2", диам. 48-53мм</t>
  </si>
  <si>
    <t>Хомут спринклерный 2, диам. 59-66мм</t>
  </si>
  <si>
    <t>Хомут спринклерный 21/2, диам. 74-80мм</t>
  </si>
  <si>
    <t>Хомут спринклерный 3", диам. 87-94мм</t>
  </si>
  <si>
    <t>Хомут спринклерный 3,5, диам. 99-108мм</t>
  </si>
  <si>
    <t>Хомут спринклерный 4", диам. 108-116мм</t>
  </si>
  <si>
    <t>Хомут спринклерный 125, диам. 125-129мм</t>
  </si>
  <si>
    <t>Хомут спринклерный 5", диам. 135-143мм</t>
  </si>
  <si>
    <t>Хомут спринклерный 6", диам. 162-170мм</t>
  </si>
  <si>
    <t>Хомут спринклерный 8", диам. 260-274мм</t>
  </si>
  <si>
    <t>Хомут спринклерный 10", диам. 275-279мм</t>
  </si>
  <si>
    <t>Скоба однолапковая, диам. 8-9мм</t>
  </si>
  <si>
    <t>Скоба однолапковая, диам. 10-11мм</t>
  </si>
  <si>
    <t>Скоба однолапковая, диам. 12-13мм</t>
  </si>
  <si>
    <t>Скоба однолапковая, диам. 14-15мм</t>
  </si>
  <si>
    <t>Скоба однолапковая, диам. 16-17мм</t>
  </si>
  <si>
    <t>Скоба однолапковая, диам. 19-20мм</t>
  </si>
  <si>
    <t>Скоба однолапковая, диам. 21-22мм</t>
  </si>
  <si>
    <t>Скоба однолапковая, диам. 24-25мм</t>
  </si>
  <si>
    <t>Скоба однолапковая, диам. 31-32мм</t>
  </si>
  <si>
    <t>Скоба однолапковая, диам. 38-40мм</t>
  </si>
  <si>
    <t>Скоба однолапковая, диам. 48-50мм</t>
  </si>
  <si>
    <t>Скоба двухлапковая, диам. 8-9мм</t>
  </si>
  <si>
    <t>Скоба двухлапковая, диам. 10-11мм</t>
  </si>
  <si>
    <t>Скоба двухлапковая, диам. 12-13мм</t>
  </si>
  <si>
    <t>Скоба двухлапковая, диам. 14-15мм</t>
  </si>
  <si>
    <t>Скоба двухлапковая, диам. 16-17мм</t>
  </si>
  <si>
    <t>Скоба двухлапковая, диам. 19-20мм</t>
  </si>
  <si>
    <t>Скоба двухлапковая, диам. 21-22мм</t>
  </si>
  <si>
    <t>Скоба двухлапковая, диам. 24-25мм</t>
  </si>
  <si>
    <t>Скоба двухлапковая, диам. 31-32мм</t>
  </si>
  <si>
    <t>Скоба двухлапковая, диам. 38-40мм</t>
  </si>
  <si>
    <t>Скоба двухлапковая, диам. 48-50мм</t>
  </si>
  <si>
    <t>Скоба двухлапковая, диам. 63-65мм</t>
  </si>
  <si>
    <t>Хомут трубный 3/4", диам. 25-30мм</t>
  </si>
  <si>
    <t>HT12</t>
  </si>
  <si>
    <t>HT16</t>
  </si>
  <si>
    <t>HT20</t>
  </si>
  <si>
    <t>HT25</t>
  </si>
  <si>
    <t>HT32</t>
  </si>
  <si>
    <t>HT40</t>
  </si>
  <si>
    <t>HT50</t>
  </si>
  <si>
    <t>HT55</t>
  </si>
  <si>
    <t>HT60</t>
  </si>
  <si>
    <t>HT80</t>
  </si>
  <si>
    <t>HT90</t>
  </si>
  <si>
    <t>HT100</t>
  </si>
  <si>
    <t>HT110</t>
  </si>
  <si>
    <t>HT120</t>
  </si>
  <si>
    <t>HT140</t>
  </si>
  <si>
    <t>HT150</t>
  </si>
  <si>
    <t>HT165</t>
  </si>
  <si>
    <t>HT200</t>
  </si>
  <si>
    <t>HT210</t>
  </si>
  <si>
    <t>HTU20</t>
  </si>
  <si>
    <t>HTU25</t>
  </si>
  <si>
    <t>HTU32</t>
  </si>
  <si>
    <t>HTU40</t>
  </si>
  <si>
    <t>HTU50</t>
  </si>
  <si>
    <t>HTU55</t>
  </si>
  <si>
    <t>HTU60</t>
  </si>
  <si>
    <t>HTU80</t>
  </si>
  <si>
    <t>HTU90</t>
  </si>
  <si>
    <t>HTU100</t>
  </si>
  <si>
    <t>HTU110</t>
  </si>
  <si>
    <t>HTU120</t>
  </si>
  <si>
    <t>HTU140</t>
  </si>
  <si>
    <t>HTU160</t>
  </si>
  <si>
    <t>HTU220</t>
  </si>
  <si>
    <t>HTU270</t>
  </si>
  <si>
    <t>HTU310</t>
  </si>
  <si>
    <t>HTU350</t>
  </si>
  <si>
    <t>HTU410</t>
  </si>
  <si>
    <t>HTU520</t>
  </si>
  <si>
    <t>HVP80</t>
  </si>
  <si>
    <t>HVP100</t>
  </si>
  <si>
    <t>HVP125</t>
  </si>
  <si>
    <t>HVP140</t>
  </si>
  <si>
    <t>HVP160</t>
  </si>
  <si>
    <t>HVP180</t>
  </si>
  <si>
    <t>HVP200</t>
  </si>
  <si>
    <t>HVP225</t>
  </si>
  <si>
    <t>HVP250</t>
  </si>
  <si>
    <t>HVP280</t>
  </si>
  <si>
    <t>HVP300</t>
  </si>
  <si>
    <t>HVP315</t>
  </si>
  <si>
    <t>HVP355</t>
  </si>
  <si>
    <t>HVP400</t>
  </si>
  <si>
    <t>HVP450</t>
  </si>
  <si>
    <t>HVP500</t>
  </si>
  <si>
    <t>HVP560</t>
  </si>
  <si>
    <t>HVP600</t>
  </si>
  <si>
    <t>HVP630</t>
  </si>
  <si>
    <t>HVP710</t>
  </si>
  <si>
    <t>HVP800</t>
  </si>
  <si>
    <t>HVP900</t>
  </si>
  <si>
    <t>HVP1000</t>
  </si>
  <si>
    <t>HVP1200</t>
  </si>
  <si>
    <t>HVP1250</t>
  </si>
  <si>
    <t>HVP1400</t>
  </si>
  <si>
    <t>HV80</t>
  </si>
  <si>
    <t>HV100</t>
  </si>
  <si>
    <t>HV125</t>
  </si>
  <si>
    <t>HV140</t>
  </si>
  <si>
    <t>HV160</t>
  </si>
  <si>
    <t>HV180</t>
  </si>
  <si>
    <t>HV200</t>
  </si>
  <si>
    <t>HV225</t>
  </si>
  <si>
    <t>HV250</t>
  </si>
  <si>
    <t>HV280</t>
  </si>
  <si>
    <t>HV300</t>
  </si>
  <si>
    <t>HV315</t>
  </si>
  <si>
    <t>HV355</t>
  </si>
  <si>
    <t>HV400</t>
  </si>
  <si>
    <t>HV450</t>
  </si>
  <si>
    <t>HV500</t>
  </si>
  <si>
    <t>HV560</t>
  </si>
  <si>
    <t>HV600</t>
  </si>
  <si>
    <t>HV630</t>
  </si>
  <si>
    <t>HV710</t>
  </si>
  <si>
    <t>HV800</t>
  </si>
  <si>
    <t>HV900</t>
  </si>
  <si>
    <t>HV1000</t>
  </si>
  <si>
    <t>HV1200</t>
  </si>
  <si>
    <t>HV1250</t>
  </si>
  <si>
    <t>HV1400</t>
  </si>
  <si>
    <t>HS20</t>
  </si>
  <si>
    <t>HS25</t>
  </si>
  <si>
    <t>HS32</t>
  </si>
  <si>
    <t>HS40</t>
  </si>
  <si>
    <t>HS50</t>
  </si>
  <si>
    <t>HS60</t>
  </si>
  <si>
    <t>HS75</t>
  </si>
  <si>
    <t>HS90</t>
  </si>
  <si>
    <t>HS100</t>
  </si>
  <si>
    <t>HS110</t>
  </si>
  <si>
    <t>HS125</t>
  </si>
  <si>
    <t>HS135</t>
  </si>
  <si>
    <t>HS165</t>
  </si>
  <si>
    <t>HS265</t>
  </si>
  <si>
    <t>HS280</t>
  </si>
  <si>
    <t>SM12</t>
  </si>
  <si>
    <t>SM14</t>
  </si>
  <si>
    <t>SM16</t>
  </si>
  <si>
    <t>SM19</t>
  </si>
  <si>
    <t>SM21</t>
  </si>
  <si>
    <t>SM25</t>
  </si>
  <si>
    <t>SM31</t>
  </si>
  <si>
    <t>SM38</t>
  </si>
  <si>
    <t>SM48</t>
  </si>
  <si>
    <t>SMD8</t>
  </si>
  <si>
    <t>SMD10</t>
  </si>
  <si>
    <t>SMD12</t>
  </si>
  <si>
    <t>SMD14</t>
  </si>
  <si>
    <t>SMD16</t>
  </si>
  <si>
    <t>SMD19</t>
  </si>
  <si>
    <t>SMD21</t>
  </si>
  <si>
    <t>SMD25</t>
  </si>
  <si>
    <t>SMD31</t>
  </si>
  <si>
    <t>SMD38</t>
  </si>
  <si>
    <t>SMD48</t>
  </si>
  <si>
    <t>SMD63</t>
  </si>
  <si>
    <t>1,2х25</t>
  </si>
  <si>
    <t>1,5х25</t>
  </si>
  <si>
    <t>2,0x25</t>
  </si>
  <si>
    <t>2,5x25</t>
  </si>
  <si>
    <t>1,0x25</t>
  </si>
  <si>
    <t>3,0х30</t>
  </si>
  <si>
    <t>4,0х40</t>
  </si>
  <si>
    <t>1,0х20</t>
  </si>
  <si>
    <t>1,2х20</t>
  </si>
  <si>
    <t>2,0х20</t>
  </si>
  <si>
    <t>2,0Х25</t>
  </si>
  <si>
    <t>Резьба / отверстие</t>
  </si>
  <si>
    <t>Толщина и ширина, мм</t>
  </si>
  <si>
    <t>Безопасная рабочая нагрузка, кН</t>
  </si>
  <si>
    <t>Внешний диам. трубы, мм</t>
  </si>
  <si>
    <t>Наш сайт</t>
  </si>
  <si>
    <t>5х6</t>
  </si>
  <si>
    <t>7х9</t>
  </si>
  <si>
    <t>Пластина заземления</t>
  </si>
  <si>
    <t>Вертикальный фиксатор</t>
  </si>
  <si>
    <t>PZ</t>
  </si>
  <si>
    <t>VF</t>
  </si>
  <si>
    <t>Настенно-напольный кронштейн 100</t>
  </si>
  <si>
    <t>Настенно-напольный кронштейн 200</t>
  </si>
  <si>
    <t>Настенно-напольный кронштейн 300</t>
  </si>
  <si>
    <t>Настенно-напольный кронштейн 400</t>
  </si>
  <si>
    <t>Настенно-напольный кронштейн 500</t>
  </si>
  <si>
    <t>Настенно-напольный кронштейн 600</t>
  </si>
  <si>
    <t>Настенно-напольная скоба 100</t>
  </si>
  <si>
    <t>Настенно-напольная скоба 200</t>
  </si>
  <si>
    <t>Настенно-напольная скоба 300</t>
  </si>
  <si>
    <t>Настенно-напольная скоба 400</t>
  </si>
  <si>
    <t>Настенно-напольная скоба 500</t>
  </si>
  <si>
    <t>Настенно-напольная скоба 600</t>
  </si>
  <si>
    <t>Кронштейн без опоры 100</t>
  </si>
  <si>
    <t>Кронштейн без опоры 150</t>
  </si>
  <si>
    <t>Кронштейн без опоры 200</t>
  </si>
  <si>
    <t>Кронштейн без опоры 300</t>
  </si>
  <si>
    <t>Кронштейн без опоры 400</t>
  </si>
  <si>
    <t>Кронштейн без опоры 500</t>
  </si>
  <si>
    <t>Кронштейн без опоры 600</t>
  </si>
  <si>
    <t>Опора для кронштейна 120</t>
  </si>
  <si>
    <t>Опора для кронштейна 180</t>
  </si>
  <si>
    <t>Профиль перфорированный 150</t>
  </si>
  <si>
    <t>Профиль перфорированный 250</t>
  </si>
  <si>
    <t>Профиль перфорированный 350</t>
  </si>
  <si>
    <t>Профиль перфорированный 450</t>
  </si>
  <si>
    <t>Профиль перфорированный 550</t>
  </si>
  <si>
    <t>Профиль перфорированный 650</t>
  </si>
  <si>
    <t>Профиль перфорированный 800</t>
  </si>
  <si>
    <t>Профиль перфорированный 1000</t>
  </si>
  <si>
    <t>Профиль перфорированный 1500</t>
  </si>
  <si>
    <t>Профиль перфорированный 2000</t>
  </si>
  <si>
    <t>Профиль перфорированный 2500</t>
  </si>
  <si>
    <t>ПД</t>
  </si>
  <si>
    <t>Потолочный держатель</t>
  </si>
  <si>
    <t>ППД</t>
  </si>
  <si>
    <t>Потолочно-поворотный держатель</t>
  </si>
  <si>
    <t>КЛ50</t>
  </si>
  <si>
    <t>КЛ70</t>
  </si>
  <si>
    <t>КЛ100</t>
  </si>
  <si>
    <t>КЛ150</t>
  </si>
  <si>
    <t>КЛ200</t>
  </si>
  <si>
    <t>КЛ300</t>
  </si>
  <si>
    <t>КЛ400</t>
  </si>
  <si>
    <t>КЛ500</t>
  </si>
  <si>
    <t>КЛ600</t>
  </si>
  <si>
    <t>Крышка для лотка 50</t>
  </si>
  <si>
    <t>Крышка для лотка 70(60)</t>
  </si>
  <si>
    <t>Крышка для лотка 100</t>
  </si>
  <si>
    <t>Крышка для лотка 150</t>
  </si>
  <si>
    <t>Крышка для лотка 200</t>
  </si>
  <si>
    <t>Крышка для лотка 300</t>
  </si>
  <si>
    <t>Крышка для лотка 400</t>
  </si>
  <si>
    <t>Крышка для лотка 500</t>
  </si>
  <si>
    <t>Крышка для лотка 600</t>
  </si>
  <si>
    <t>Перегородка для лотка 35х3000х0,7</t>
  </si>
  <si>
    <t>Перегородка для лотка 60х3000х0,7</t>
  </si>
  <si>
    <t>Перегородка для лотка 85х3000х0,7</t>
  </si>
  <si>
    <t>Перегородка для лотка 100х3000х0,7</t>
  </si>
  <si>
    <t>ПЛ35</t>
  </si>
  <si>
    <t>ПЛ60</t>
  </si>
  <si>
    <t>ПЛ85</t>
  </si>
  <si>
    <t>ПЛ100</t>
  </si>
  <si>
    <t>Уп-ка, шт</t>
  </si>
  <si>
    <t>Уп-ка, ед изм</t>
  </si>
  <si>
    <t>Балочный зажим 3-8мм под трубу 20мм</t>
  </si>
  <si>
    <t>Балочный зажим 8-14мм под трубу 20мм</t>
  </si>
  <si>
    <t>Балочный зажим 3-8мм под трубу 20мм двойной</t>
  </si>
  <si>
    <t>Балочный зажим 8-14мм под трубу 20мм двойной</t>
  </si>
  <si>
    <t>Безопасная рабочая нагрузка, кг</t>
  </si>
  <si>
    <t>Алюминий</t>
  </si>
  <si>
    <t>Вес ед. изм, кг</t>
  </si>
  <si>
    <t>Уп-ка, ед. изм.</t>
  </si>
  <si>
    <t>NNK100</t>
  </si>
  <si>
    <t>NNK200</t>
  </si>
  <si>
    <t>NNK300</t>
  </si>
  <si>
    <t>NNK400</t>
  </si>
  <si>
    <t>NNK500</t>
  </si>
  <si>
    <t>NNK600</t>
  </si>
  <si>
    <t>NNS100</t>
  </si>
  <si>
    <t>NNS200</t>
  </si>
  <si>
    <t>NNS300</t>
  </si>
  <si>
    <t>NNS400</t>
  </si>
  <si>
    <t>NNS500</t>
  </si>
  <si>
    <t>NNS600</t>
  </si>
  <si>
    <t>KO100</t>
  </si>
  <si>
    <t>KO150</t>
  </si>
  <si>
    <t>KO200</t>
  </si>
  <si>
    <t>KO300</t>
  </si>
  <si>
    <t>KO400</t>
  </si>
  <si>
    <t>KO500</t>
  </si>
  <si>
    <t>KO600</t>
  </si>
  <si>
    <t>OK120</t>
  </si>
  <si>
    <t>OK180</t>
  </si>
  <si>
    <t>PP150</t>
  </si>
  <si>
    <t>PP250</t>
  </si>
  <si>
    <t>PP350</t>
  </si>
  <si>
    <t>PP450</t>
  </si>
  <si>
    <t>PP550</t>
  </si>
  <si>
    <t>PP650</t>
  </si>
  <si>
    <t>PP800</t>
  </si>
  <si>
    <t>PP1000</t>
  </si>
  <si>
    <t>PP1500</t>
  </si>
  <si>
    <t>PP2000</t>
  </si>
  <si>
    <t>PP2500</t>
  </si>
  <si>
    <t>PPC20х30х1,2</t>
  </si>
  <si>
    <t>PPC38х40х1,5</t>
  </si>
  <si>
    <t>Профиль С-образный 20х30х1,2х3000 (траверса монтажная)</t>
  </si>
  <si>
    <t>Профиль С-образный 38х40х1,5х3000 (траверса монтажная)</t>
  </si>
  <si>
    <t>Упак, шт</t>
  </si>
  <si>
    <t>Комплект соединительный 6х10</t>
  </si>
  <si>
    <t>KS6x10</t>
  </si>
  <si>
    <t>Латунь</t>
  </si>
  <si>
    <t>Пластина угловая 45' 2 отв.</t>
  </si>
  <si>
    <t>Пластина угловая 135' 2 отв.</t>
  </si>
  <si>
    <t>Хомут трубный 6", диам. 159-166мм</t>
  </si>
  <si>
    <t>Пластина с одним отв. (опорная пластина)</t>
  </si>
  <si>
    <t>Монтажные элементы</t>
  </si>
  <si>
    <t>Без покрытия</t>
  </si>
  <si>
    <t>SPU</t>
  </si>
  <si>
    <t>LP100х100-2</t>
  </si>
  <si>
    <t>Лоток проволочный 100х100 под большой фиксатор</t>
  </si>
  <si>
    <t>Лоток проволочный потолочный 110х65</t>
  </si>
  <si>
    <t>Лоток проволочный потолочный 110х115</t>
  </si>
  <si>
    <t>LPP110x65</t>
  </si>
  <si>
    <t>LPP110x115</t>
  </si>
  <si>
    <t>Проволочные лотки и аксессуары</t>
  </si>
  <si>
    <t>Проволочные лотки из нержавещей стали и аксессуары</t>
  </si>
  <si>
    <t>Скидка</t>
  </si>
  <si>
    <t>Цена, руб с НДС</t>
  </si>
  <si>
    <t>На главную</t>
  </si>
  <si>
    <t xml:space="preserve">Скидка: </t>
  </si>
  <si>
    <t>Прайс действителен с 04.03.19</t>
  </si>
  <si>
    <t>Страт-консоль 41х21мм, осн 100 мм</t>
  </si>
  <si>
    <t>Страт-консоль 41х21мм, осн 150 мм</t>
  </si>
  <si>
    <t>Страт-консоль 41х21мм, осн 200 мм</t>
  </si>
  <si>
    <t>Страт-консоль 41х21мм, осн 250 мм</t>
  </si>
  <si>
    <t>Страт-консоль 41х21мм, осн 300 мм</t>
  </si>
  <si>
    <t>Страт-консоль 41х21мм, осн 350 мм</t>
  </si>
  <si>
    <t>Страт-консоль 41х21мм, осн 400 мм</t>
  </si>
  <si>
    <t>Страт-консоль 41х21мм, осн 450 мм</t>
  </si>
  <si>
    <t>Страт-консоль 41х21мм, осн 500 мм</t>
  </si>
  <si>
    <t>Страт-консоль 41х21мм, осн 550 мм</t>
  </si>
  <si>
    <t>Страт-консоль 41х21мм, осн 600 мм</t>
  </si>
  <si>
    <t>Страт-консоль 41х21мм, осн 650 мм</t>
  </si>
  <si>
    <t>Страт-консоль 41х21мм, осн 700 мм</t>
  </si>
  <si>
    <t>Страт-консоль 41х21мм, осн 750 мм</t>
  </si>
  <si>
    <t>Страт-консоль 41х21мм, осн 800 мм</t>
  </si>
  <si>
    <t>Страт-консоль двойная 41х21мм, осн 200 мм</t>
  </si>
  <si>
    <t>Страт-консоль двойная 41х21мм, осн 250 мм</t>
  </si>
  <si>
    <t>Страт-консоль двойная 41х21мм, осн 300 мм</t>
  </si>
  <si>
    <t>Страт-консоль двойная 41х21мм, осн 350 мм</t>
  </si>
  <si>
    <t>Страт-консоль двойная 41х21мм, осн 400 мм</t>
  </si>
  <si>
    <t>Страт-консоль двойная 41х21мм, осн 450 мм</t>
  </si>
  <si>
    <t>Страт-консоль двойная 41х21мм, осн 500 мм</t>
  </si>
  <si>
    <t>Страт-консоль двойная 41х21мм, осн 550 мм</t>
  </si>
  <si>
    <t>Страт-консоль двойная 41х21мм, осн 600 мм</t>
  </si>
  <si>
    <t>Страт-консоль двойная 41х21мм, осн 650 мм</t>
  </si>
  <si>
    <t>Страт-консоль двойная 41х21мм, осн 700 мм</t>
  </si>
  <si>
    <t>Страт-консоль двойная 41х21мм, осн 750 мм</t>
  </si>
  <si>
    <t>Страт-консоль двойная 41х21мм, осн 800 мм</t>
  </si>
  <si>
    <t>Страт-консоль двойная 41х21мм, осн 850 мм</t>
  </si>
  <si>
    <t>Страт-консоль двойная 41х21мм, осн 900 мм</t>
  </si>
  <si>
    <t>Страт-стойка 41х21, длиной 200 мм</t>
  </si>
  <si>
    <t>Страт-стойка 41х21, длиной 300 мм</t>
  </si>
  <si>
    <t>Страт-стойка 41х21, длиной 400 мм</t>
  </si>
  <si>
    <t>Страт-стойка 41х21, длиной 500 мм</t>
  </si>
  <si>
    <t>Страт-стойка 41х21, длиной 600 мм</t>
  </si>
  <si>
    <t>Страт-стойка 41х21, длиной 700 мм</t>
  </si>
  <si>
    <t>Страт-стойка 41х21, длиной 800 мм</t>
  </si>
  <si>
    <t>Страт-стойка 41х21, длиной 900 мм</t>
  </si>
  <si>
    <t>Страт-стойка 41х21, длиной 1000 мм</t>
  </si>
  <si>
    <t>Страт-стойка 41х21, длиной 1100 мм</t>
  </si>
  <si>
    <t>Страт-стойка 41х21, длиной 1200 мм</t>
  </si>
  <si>
    <t>Страт-стойка 41х21, длиной 1300 мм</t>
  </si>
  <si>
    <t>Страт-стойка 41х21, длиной 1400 мм</t>
  </si>
  <si>
    <t>Страт-стойка 41х21, длиной 1500 мм</t>
  </si>
  <si>
    <t>Страт-стойка 41х21, длиной 1600 мм</t>
  </si>
  <si>
    <t>Страт-стойка 41х21, длиной 1700 мм</t>
  </si>
  <si>
    <t>Страт-стойка 41х21, длиной 1800 мм</t>
  </si>
  <si>
    <t>Страт-стойка 41х21, длиной 1900 мм</t>
  </si>
  <si>
    <t>Страт-стойка 41х21, длиной 2000 мм</t>
  </si>
  <si>
    <t>Страт-стойка 41х21, длиной 2100 мм</t>
  </si>
  <si>
    <t>Страт-стойка 41х21, длиной 2200 мм</t>
  </si>
  <si>
    <t>Страт-стойка 41х21, длиной 2300 мм</t>
  </si>
  <si>
    <t>Страт-стойка 41х21, длиной 2400 мм</t>
  </si>
  <si>
    <t>Страт-стойка 41х21, длиной 2500 мм</t>
  </si>
  <si>
    <t>Страт-стойка 41х21, длиной 2600 мм</t>
  </si>
  <si>
    <t>Страт-стойка 41х21, длиной 2700 мм</t>
  </si>
  <si>
    <t>Страт-стойка 41х21, длиной 2800 мм</t>
  </si>
  <si>
    <t>Страт-стойка 41х21, длиной 2900 мм</t>
  </si>
  <si>
    <t>Страт-стойка 41х21, длиной 3000 мм</t>
  </si>
  <si>
    <t>Страт-стойка двойная 41х21, длиной 200 мм</t>
  </si>
  <si>
    <t>Страт-стойка двойная 41х21, длиной 300 мм</t>
  </si>
  <si>
    <t>Страт-стойка двойная 41х21, длиной 400 мм</t>
  </si>
  <si>
    <t>Страт-стойка двойная 41х21, длиной 500 мм</t>
  </si>
  <si>
    <t>Страт-стойка двойная 41х21, длиной 600 мм</t>
  </si>
  <si>
    <t>Страт-стойка двойная 41х21, длиной 700 мм</t>
  </si>
  <si>
    <t>Страт-стойка двойная 41х21, длиной 800 мм</t>
  </si>
  <si>
    <t>Страт-стойка двойная 41х21, длиной 900 мм</t>
  </si>
  <si>
    <t>Страт-стойка двойная 41х21, длиной 1000 мм</t>
  </si>
  <si>
    <t>Страт-стойка двойная 41х21, длиной 1100 мм</t>
  </si>
  <si>
    <t>Страт-стойка двойная 41х21, длиной 1200 мм</t>
  </si>
  <si>
    <t>Страт-стойка двойная 41х21, длиной 1300 мм</t>
  </si>
  <si>
    <t>Страт-стойка двойная 41х21, длиной 1400 мм</t>
  </si>
  <si>
    <t>Страт-стойка двойная 41х21, длиной 1500 мм</t>
  </si>
  <si>
    <t>Страт-стойка двойная 41х21, длиной 1600 мм</t>
  </si>
  <si>
    <t>Страт-стойка двойная 41х21, длиной 1700 мм</t>
  </si>
  <si>
    <t>Страт-стойка двойная 41х21, длиной 1800 мм</t>
  </si>
  <si>
    <t>Страт-стойка двойная 41х21, длиной 1900 мм</t>
  </si>
  <si>
    <t>Страт-стойка двойная 41х21, длиной 2000 мм</t>
  </si>
  <si>
    <t>Страт-стойка двойная 41х21, длиной 2100 мм</t>
  </si>
  <si>
    <t>Страт-стойка двойная 41х21, длиной 2200 мм</t>
  </si>
  <si>
    <t>Страт-стойка двойная 41х21, длиной 2300 мм</t>
  </si>
  <si>
    <t>Страт-стойка двойная 41х21, длиной 2400 мм</t>
  </si>
  <si>
    <t>Страт-стойка двойная 41х21, длиной 2500 мм</t>
  </si>
  <si>
    <t>Страт-стойка двойная 41х21, длиной 2600 мм</t>
  </si>
  <si>
    <t>Страт-стойка двойная 41х21, длиной 2700 мм</t>
  </si>
  <si>
    <t>Страт-стойка двойная 41х21, длиной 2800 мм</t>
  </si>
  <si>
    <t>Страт-стойка двойная 41х21, длиной 2900 мм</t>
  </si>
  <si>
    <t>Страт-стойка двойная 41х21, длиной 3000 мм</t>
  </si>
  <si>
    <t>SK2110</t>
  </si>
  <si>
    <t>SK2115</t>
  </si>
  <si>
    <t>SK2120</t>
  </si>
  <si>
    <t>SK2125</t>
  </si>
  <si>
    <t>SK2130</t>
  </si>
  <si>
    <t>SK2135</t>
  </si>
  <si>
    <t>SK2140</t>
  </si>
  <si>
    <t>SK2145</t>
  </si>
  <si>
    <t>SK2150</t>
  </si>
  <si>
    <t>SK2155</t>
  </si>
  <si>
    <t>SK2160</t>
  </si>
  <si>
    <t>SK2165</t>
  </si>
  <si>
    <t>SK2170</t>
  </si>
  <si>
    <t>SK2175</t>
  </si>
  <si>
    <t>SK2180</t>
  </si>
  <si>
    <t>SKD2120</t>
  </si>
  <si>
    <t>SKD2125</t>
  </si>
  <si>
    <t>SKD2130</t>
  </si>
  <si>
    <t>SKD2135</t>
  </si>
  <si>
    <t>SKD2140</t>
  </si>
  <si>
    <t>SKD2145</t>
  </si>
  <si>
    <t>SKD2150</t>
  </si>
  <si>
    <t>SKD2155</t>
  </si>
  <si>
    <t>SKD2160</t>
  </si>
  <si>
    <t>SKD2165</t>
  </si>
  <si>
    <t>SKD2170</t>
  </si>
  <si>
    <t>SKD2175</t>
  </si>
  <si>
    <t>SKD2180</t>
  </si>
  <si>
    <t>SKD2185</t>
  </si>
  <si>
    <t>SKD2190</t>
  </si>
  <si>
    <t>SS2102</t>
  </si>
  <si>
    <t>SS2103</t>
  </si>
  <si>
    <t>SS2104</t>
  </si>
  <si>
    <t>SS2105</t>
  </si>
  <si>
    <t>SS2106</t>
  </si>
  <si>
    <t>SS2107</t>
  </si>
  <si>
    <t>SS2108</t>
  </si>
  <si>
    <t>SS2109</t>
  </si>
  <si>
    <t>SS2110</t>
  </si>
  <si>
    <t>SS2111</t>
  </si>
  <si>
    <t>SS2112</t>
  </si>
  <si>
    <t>SS2113</t>
  </si>
  <si>
    <t>SS2114</t>
  </si>
  <si>
    <t>SS2115</t>
  </si>
  <si>
    <t>SS2116</t>
  </si>
  <si>
    <t>SS2117</t>
  </si>
  <si>
    <t>SS2118</t>
  </si>
  <si>
    <t>SS2119</t>
  </si>
  <si>
    <t>SS2120</t>
  </si>
  <si>
    <t>SS2121</t>
  </si>
  <si>
    <t>SS2122</t>
  </si>
  <si>
    <t>SS2123</t>
  </si>
  <si>
    <t>SS2124</t>
  </si>
  <si>
    <t>SS2125</t>
  </si>
  <si>
    <t>SS2126</t>
  </si>
  <si>
    <t>SS2127</t>
  </si>
  <si>
    <t>SS2128</t>
  </si>
  <si>
    <t>SS2129</t>
  </si>
  <si>
    <t>SS2130</t>
  </si>
  <si>
    <t>SSD2102</t>
  </si>
  <si>
    <t>SSD2103</t>
  </si>
  <si>
    <t>SSD2104</t>
  </si>
  <si>
    <t>SSD2105</t>
  </si>
  <si>
    <t>SSD2106</t>
  </si>
  <si>
    <t>SSD2107</t>
  </si>
  <si>
    <t>SSD2108</t>
  </si>
  <si>
    <t>SSD2109</t>
  </si>
  <si>
    <t>SSD2110</t>
  </si>
  <si>
    <t>SSD2111</t>
  </si>
  <si>
    <t>SSD2112</t>
  </si>
  <si>
    <t>SSD2113</t>
  </si>
  <si>
    <t>SSD2114</t>
  </si>
  <si>
    <t>SSD2115</t>
  </si>
  <si>
    <t>SSD2116</t>
  </si>
  <si>
    <t>SSD2117</t>
  </si>
  <si>
    <t>SSD2118</t>
  </si>
  <si>
    <t>SSD2119</t>
  </si>
  <si>
    <t>SSD2120</t>
  </si>
  <si>
    <t>SSD2121</t>
  </si>
  <si>
    <t>SSD2122</t>
  </si>
  <si>
    <t>SSD2123</t>
  </si>
  <si>
    <t>SSD2124</t>
  </si>
  <si>
    <t>SSD2125</t>
  </si>
  <si>
    <t>SSD2126</t>
  </si>
  <si>
    <t>SSD2127</t>
  </si>
  <si>
    <t>SSD2128</t>
  </si>
  <si>
    <t>SSD2129</t>
  </si>
  <si>
    <t>SSD2130</t>
  </si>
  <si>
    <t>Страт профиль 41х21х2,0х6000</t>
  </si>
  <si>
    <t>Страт профиль 41х21х2,0х3000</t>
  </si>
  <si>
    <t>Страт профиль 41х21х2,0х2900</t>
  </si>
  <si>
    <t>Страт профиль 41х21х2,0х2800</t>
  </si>
  <si>
    <t>Страт профиль 41х21х2,0х2700</t>
  </si>
  <si>
    <t>Страт профиль 41х21х2,0х2600</t>
  </si>
  <si>
    <t>Страт профиль 41х21х2,0х2500</t>
  </si>
  <si>
    <t>Страт профиль 41х21х2,0х2400</t>
  </si>
  <si>
    <t>Страт профиль 41х21х2,0х2300</t>
  </si>
  <si>
    <t>Страт профиль 41х21х2,0х2200</t>
  </si>
  <si>
    <t>Страт профиль 41х21х2,0х2100</t>
  </si>
  <si>
    <t>Страт профиль 41х21х2,0х2000</t>
  </si>
  <si>
    <t>Страт профиль 41х21х2,0х1900</t>
  </si>
  <si>
    <t>Страт профиль 41х21х2,0х1800</t>
  </si>
  <si>
    <t>Страт профиль 41х21х2,0х1700</t>
  </si>
  <si>
    <t>Страт профиль 41х21х2,0х1600</t>
  </si>
  <si>
    <t>Страт профиль 41х21х2,0х1500</t>
  </si>
  <si>
    <t>Страт профиль 41х21х2,0х1400</t>
  </si>
  <si>
    <t>Страт профиль 41х21х2,0х1300</t>
  </si>
  <si>
    <t>Страт профиль 41х21х2,0х1200</t>
  </si>
  <si>
    <t>Страт профиль 41х21х2,0х1100</t>
  </si>
  <si>
    <t>Страт профиль 41х21х2,0х1000</t>
  </si>
  <si>
    <t>Страт профиль 41х21х2,0х900</t>
  </si>
  <si>
    <t>Страт профиль 41х21х2,0х800</t>
  </si>
  <si>
    <t>Страт профиль 41х21х2,0х700</t>
  </si>
  <si>
    <t>Страт профиль 41х21х2,0х600</t>
  </si>
  <si>
    <t>Страт профиль 41х21х2,0х500</t>
  </si>
  <si>
    <t>Страт профиль 41х21х2,0х400</t>
  </si>
  <si>
    <t>Страт профиль 41х21х2,0х300</t>
  </si>
  <si>
    <t>Страт профиль 41х21х2,5х6000</t>
  </si>
  <si>
    <t>Страт профиль 41х21х2,5х3000</t>
  </si>
  <si>
    <t>Страт профиль 41х21х2,5х2900</t>
  </si>
  <si>
    <t>Страт профиль 41х21х2,5х2800</t>
  </si>
  <si>
    <t>Страт профиль 41х21х2,5х2700</t>
  </si>
  <si>
    <t>Страт профиль 41х21х2,5х2600</t>
  </si>
  <si>
    <t>Страт профиль 41х21х2,5х2500</t>
  </si>
  <si>
    <t>Страт профиль 41х21х2,5х2400</t>
  </si>
  <si>
    <t>Страт профиль 41х21х2,5х2300</t>
  </si>
  <si>
    <t>Страт профиль 41х21х2,5х2200</t>
  </si>
  <si>
    <t>Страт профиль 41х21х2,5х2100</t>
  </si>
  <si>
    <t>Страт профиль 41х21х2,5х2000</t>
  </si>
  <si>
    <t>Страт профиль 41х21х2,5х1900</t>
  </si>
  <si>
    <t>Страт профиль 41х21х2,5х1800</t>
  </si>
  <si>
    <t>Страт профиль 41х21х2,5х1700</t>
  </si>
  <si>
    <t>Страт профиль 41х21х2,5х1600</t>
  </si>
  <si>
    <t>Страт профиль 41х21х2,5х1500</t>
  </si>
  <si>
    <t>Страт профиль 41х21х2,5х1400</t>
  </si>
  <si>
    <t>Страт профиль 41х21х2,5х1300</t>
  </si>
  <si>
    <t>Страт профиль 41х21х2,5х1200</t>
  </si>
  <si>
    <t>Страт профиль 41х21х2,5х1100</t>
  </si>
  <si>
    <t>Страт профиль 41х21х2,5х1000</t>
  </si>
  <si>
    <t>Страт профиль 41х21х2,5х900</t>
  </si>
  <si>
    <t>Страт профиль 41х21х2,5х800</t>
  </si>
  <si>
    <t>Страт профиль 41х21х2,5х700</t>
  </si>
  <si>
    <t>Страт профиль 41х21х2,5х600</t>
  </si>
  <si>
    <t>Страт профиль 41х21х2,5х500</t>
  </si>
  <si>
    <t>Страт профиль 41х21х2,5х400</t>
  </si>
  <si>
    <t>Страт профиль 41х21х2,5х300</t>
  </si>
  <si>
    <t>Страт профиль двойной 41х21х2,0х6000</t>
  </si>
  <si>
    <t>Страт профиль двойной 41х21х2,0х3000</t>
  </si>
  <si>
    <t>Страт профиль двойной 41х21х2,0х2900</t>
  </si>
  <si>
    <t>Страт профиль двойной 41х21х2,0х2800</t>
  </si>
  <si>
    <t>Страт профиль двойной 41х21х2,0х2700</t>
  </si>
  <si>
    <t>Страт профиль двойной 41х21х2,0х2600</t>
  </si>
  <si>
    <t>Страт профиль двойной 41х21х2,0х2500</t>
  </si>
  <si>
    <t>Страт профиль двойной 41х21х2,0х2400</t>
  </si>
  <si>
    <t>Страт профиль двойной 41х21х2,0х2300</t>
  </si>
  <si>
    <t>Страт профиль двойной 41х21х2,0х2200</t>
  </si>
  <si>
    <t>Страт профиль двойной 41х21х2,0х2100</t>
  </si>
  <si>
    <t>Страт профиль двойной 41х21х2,0х2000</t>
  </si>
  <si>
    <t>Страт профиль двойной 41х21х2,0х1900</t>
  </si>
  <si>
    <t>Страт профиль двойной 41х21х2,0х1800</t>
  </si>
  <si>
    <t>Страт профиль двойной 41х21х2,0х1700</t>
  </si>
  <si>
    <t>Страт профиль двойной 41х21х2,0х1600</t>
  </si>
  <si>
    <t>Страт профиль двойной 41х21х2,0х1500</t>
  </si>
  <si>
    <t>Страт профиль двойной 41х21х2,0х1400</t>
  </si>
  <si>
    <t>Страт профиль двойной 41х21х2,0х1300</t>
  </si>
  <si>
    <t>Страт профиль двойной 41х21х2,0х1200</t>
  </si>
  <si>
    <t>Страт профиль двойной 41х21х2,0х1100</t>
  </si>
  <si>
    <t>Страт профиль двойной 41х21х2,0х1000</t>
  </si>
  <si>
    <t>Страт профиль двойной 41х21х2,0х900</t>
  </si>
  <si>
    <t>Страт профиль двойной 41х21х2,0х800</t>
  </si>
  <si>
    <t>Страт профиль двойной 41х21х2,0х700</t>
  </si>
  <si>
    <t>Страт профиль двойной 41х21х2,0х600</t>
  </si>
  <si>
    <t>Страт профиль двойной 41х21х2,0х500</t>
  </si>
  <si>
    <t>Страт профиль двойной 41х21х2,0х400</t>
  </si>
  <si>
    <t>Страт профиль двойной 41х21х2,0х300</t>
  </si>
  <si>
    <t>Страт профиль двойной 41х21х2,5х6000</t>
  </si>
  <si>
    <t>Страт профиль двойной 41х21х2,5х3000</t>
  </si>
  <si>
    <t>Страт профиль двойной 41х21х2,5х2900</t>
  </si>
  <si>
    <t>Страт профиль двойной 41х21х2,5х2800</t>
  </si>
  <si>
    <t>Страт профиль двойной 41х21х2,5х2700</t>
  </si>
  <si>
    <t>Страт профиль двойной 41х21х2,5х2600</t>
  </si>
  <si>
    <t>Страт профиль двойной 41х21х2,5х2500</t>
  </si>
  <si>
    <t>Страт профиль двойной 41х21х2,5х2400</t>
  </si>
  <si>
    <t>Страт профиль двойной 41х21х2,5х2300</t>
  </si>
  <si>
    <t>Страт профиль двойной 41х21х2,5х2200</t>
  </si>
  <si>
    <t>Страт профиль двойной 41х21х2,5х2100</t>
  </si>
  <si>
    <t>Страт профиль двойной 41х21х2,5х2000</t>
  </si>
  <si>
    <t>Страт профиль двойной 41х21х2,5х1900</t>
  </si>
  <si>
    <t>Страт профиль двойной 41х21х2,5х1800</t>
  </si>
  <si>
    <t>Страт профиль двойной 41х21х2,5х1700</t>
  </si>
  <si>
    <t>Страт профиль двойной 41х21х2,5х1600</t>
  </si>
  <si>
    <t>Страт профиль двойной 41х21х2,5х1500</t>
  </si>
  <si>
    <t>Страт профиль двойной 41х21х2,5х1400</t>
  </si>
  <si>
    <t>Страт профиль двойной 41х21х2,5х1300</t>
  </si>
  <si>
    <t>Страт профиль двойной 41х21х2,5х1200</t>
  </si>
  <si>
    <t>Страт профиль двойной 41х21х2,5х1100</t>
  </si>
  <si>
    <t>Страт профиль двойной 41х21х2,5х1000</t>
  </si>
  <si>
    <t>Страт профиль двойной 41х21х2,5х900</t>
  </si>
  <si>
    <t>Страт профиль двойной 41х21х2,5х800</t>
  </si>
  <si>
    <t>Страт профиль двойной 41х21х2,5х700</t>
  </si>
  <si>
    <t>Страт профиль двойной 41х21х2,5х600</t>
  </si>
  <si>
    <t>Страт профиль двойной 41х21х2,5х500</t>
  </si>
  <si>
    <t>Страт профиль двойной 41х21х2,5х400</t>
  </si>
  <si>
    <t>Страт профиль двойной 41х21х2,5х300</t>
  </si>
  <si>
    <t>SP216020</t>
  </si>
  <si>
    <t>SP213020</t>
  </si>
  <si>
    <t>SP212920</t>
  </si>
  <si>
    <t>SP212820</t>
  </si>
  <si>
    <t>SP212720</t>
  </si>
  <si>
    <t>SP212620</t>
  </si>
  <si>
    <t>SP212520</t>
  </si>
  <si>
    <t>SP212420</t>
  </si>
  <si>
    <t>SP212320</t>
  </si>
  <si>
    <t>SP212220</t>
  </si>
  <si>
    <t>SP212120</t>
  </si>
  <si>
    <t>SP212020</t>
  </si>
  <si>
    <t>SP211920</t>
  </si>
  <si>
    <t>SP211820</t>
  </si>
  <si>
    <t>SP211720</t>
  </si>
  <si>
    <t>SP211620</t>
  </si>
  <si>
    <t>SP211520</t>
  </si>
  <si>
    <t>SP211420</t>
  </si>
  <si>
    <t>SP211320</t>
  </si>
  <si>
    <t>SP211220</t>
  </si>
  <si>
    <t>SP211120</t>
  </si>
  <si>
    <t>SP211020</t>
  </si>
  <si>
    <t>SP210920</t>
  </si>
  <si>
    <t>SP210820</t>
  </si>
  <si>
    <t>SP210720</t>
  </si>
  <si>
    <t>SP210620</t>
  </si>
  <si>
    <t>SP210520</t>
  </si>
  <si>
    <t>SP210420</t>
  </si>
  <si>
    <t>SP210320</t>
  </si>
  <si>
    <t>SP216025</t>
  </si>
  <si>
    <t>SP213025</t>
  </si>
  <si>
    <t>SP212925</t>
  </si>
  <si>
    <t>SP212825</t>
  </si>
  <si>
    <t>SP212725</t>
  </si>
  <si>
    <t>SP212625</t>
  </si>
  <si>
    <t>SP212525</t>
  </si>
  <si>
    <t>SP212425</t>
  </si>
  <si>
    <t>SP212325</t>
  </si>
  <si>
    <t>SP212225</t>
  </si>
  <si>
    <t>SP212125</t>
  </si>
  <si>
    <t>SP211925</t>
  </si>
  <si>
    <t>SP211825</t>
  </si>
  <si>
    <t>SP211725</t>
  </si>
  <si>
    <t>SP211625</t>
  </si>
  <si>
    <t>SP211525</t>
  </si>
  <si>
    <t>SP211425</t>
  </si>
  <si>
    <t>SP211325</t>
  </si>
  <si>
    <t>SP211225</t>
  </si>
  <si>
    <t>SP211125</t>
  </si>
  <si>
    <t>SP211025</t>
  </si>
  <si>
    <t>SP210925</t>
  </si>
  <si>
    <t>SP210825</t>
  </si>
  <si>
    <t>SP210725</t>
  </si>
  <si>
    <t>SP210625</t>
  </si>
  <si>
    <t>SP210525</t>
  </si>
  <si>
    <t>SP210425</t>
  </si>
  <si>
    <t>SP210325</t>
  </si>
  <si>
    <t>SPD216020</t>
  </si>
  <si>
    <t>SPD213020</t>
  </si>
  <si>
    <t>SPD212920</t>
  </si>
  <si>
    <t>SPD212820</t>
  </si>
  <si>
    <t>SPD212720</t>
  </si>
  <si>
    <t>SPD212620</t>
  </si>
  <si>
    <t>SPD212520</t>
  </si>
  <si>
    <t>SPD212420</t>
  </si>
  <si>
    <t>SPD212320</t>
  </si>
  <si>
    <t>SPD212220</t>
  </si>
  <si>
    <t>SPD212120</t>
  </si>
  <si>
    <t>SPD212020</t>
  </si>
  <si>
    <t>SPD211920</t>
  </si>
  <si>
    <t>SPD211820</t>
  </si>
  <si>
    <t>SPD211720</t>
  </si>
  <si>
    <t>SPD211620</t>
  </si>
  <si>
    <t>SPD211520</t>
  </si>
  <si>
    <t>SPD211420</t>
  </si>
  <si>
    <t>SPD211320</t>
  </si>
  <si>
    <t>SPD211220</t>
  </si>
  <si>
    <t>SPD211120</t>
  </si>
  <si>
    <t>SPD211020</t>
  </si>
  <si>
    <t>SPD210920</t>
  </si>
  <si>
    <t>SPD210820</t>
  </si>
  <si>
    <t>SPD210720</t>
  </si>
  <si>
    <t>SPD210620</t>
  </si>
  <si>
    <t>SPD210520</t>
  </si>
  <si>
    <t>SPD210420</t>
  </si>
  <si>
    <t>SPD210320</t>
  </si>
  <si>
    <t>SPD216025</t>
  </si>
  <si>
    <t>SPD213025</t>
  </si>
  <si>
    <t>SPD212925</t>
  </si>
  <si>
    <t>SPD212825</t>
  </si>
  <si>
    <t>SPD212725</t>
  </si>
  <si>
    <t>SPD212625</t>
  </si>
  <si>
    <t>SPD212525</t>
  </si>
  <si>
    <t>SPD212425</t>
  </si>
  <si>
    <t>SPD212325</t>
  </si>
  <si>
    <t>SPD212225</t>
  </si>
  <si>
    <t>SPD212125</t>
  </si>
  <si>
    <t>SPD211925</t>
  </si>
  <si>
    <t>SPD211825</t>
  </si>
  <si>
    <t>SPD211725</t>
  </si>
  <si>
    <t>SPD211625</t>
  </si>
  <si>
    <t>SPD211525</t>
  </si>
  <si>
    <t>SPD211425</t>
  </si>
  <si>
    <t>SPD211325</t>
  </si>
  <si>
    <t>SPD211225</t>
  </si>
  <si>
    <t>SPD211125</t>
  </si>
  <si>
    <t>SPD211025</t>
  </si>
  <si>
    <t>SPD210925</t>
  </si>
  <si>
    <t>SPD210825</t>
  </si>
  <si>
    <t>SPD210725</t>
  </si>
  <si>
    <t>SPD210625</t>
  </si>
  <si>
    <t>SPD210525</t>
  </si>
  <si>
    <t>SPD210425</t>
  </si>
  <si>
    <t>SPD210325</t>
  </si>
  <si>
    <t>Страт-консоль 41х21мм, осн 850 мм</t>
  </si>
  <si>
    <t>Страт-консоль 41х21мм, осн 900 мм</t>
  </si>
  <si>
    <t>SK2185</t>
  </si>
  <si>
    <t>SK2190</t>
  </si>
  <si>
    <t>SP414120</t>
  </si>
  <si>
    <t>SP414125</t>
  </si>
  <si>
    <t>SPD414120</t>
  </si>
  <si>
    <t>SPD414125</t>
  </si>
  <si>
    <t>gm-s.ru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</si>
</sst>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р_._-;\-* #,##0.00_р_._-;_-* &quot;-&quot;??_р_._-;_-@_-"/>
    <numFmt numFmtId="164" formatCode="_-* #,##0.00\ _₽_-;\-* #,##0.00\ _₽_-;_-* &quot;-&quot;??\ _₽_-;_-@_-"/>
    <numFmt numFmtId="165" formatCode="_(* #,##0.00_);_(* \(#,##0.00\);_(* &quot;-&quot;??_);_(@_)"/>
    <numFmt numFmtId="166" formatCode="0.000"/>
    <numFmt numFmtId="167" formatCode="0.0"/>
    <numFmt numFmtId="168" formatCode="_-* #,##0_р_._-;\-* #,##0_р_._-;_-* &quot;-&quot;??_р_.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</font>
    <font>
      <sz val="11"/>
      <color indexed="8"/>
      <name val="Calibri"/>
      <family val="2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Helv"/>
      <family val="2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b/>
      <sz val="11"/>
      <color rgb="FFFF3300"/>
      <name val="Calibri"/>
      <family val="2"/>
      <charset val="204"/>
      <scheme val="minor"/>
    </font>
    <font>
      <b/>
      <sz val="14"/>
      <color rgb="FF00B05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u/>
      <sz val="14"/>
      <color theme="10"/>
      <name val="Calibri"/>
      <family val="2"/>
      <charset val="204"/>
    </font>
    <font>
      <sz val="8"/>
      <name val="Arial"/>
      <family val="2"/>
      <charset val="204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0"/>
      <color indexed="81"/>
      <name val="Calibri"/>
      <family val="2"/>
      <charset val="204"/>
    </font>
    <font>
      <b/>
      <sz val="12"/>
      <color rgb="FFF96739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1"/>
      <color rgb="FFF96739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1"/>
      <color rgb="FF00206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rgb="FF000000"/>
      <name val="Calibri"/>
      <family val="2"/>
      <charset val="204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B050"/>
      <name val="Tahoma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C7D3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0">
    <xf numFmtId="0" fontId="0" fillId="0" borderId="0"/>
    <xf numFmtId="43" fontId="3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8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7" fillId="0" borderId="0"/>
    <xf numFmtId="0" fontId="22" fillId="0" borderId="0">
      <alignment horizontal="left"/>
    </xf>
    <xf numFmtId="43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2" fillId="0" borderId="0"/>
    <xf numFmtId="0" fontId="4" fillId="0" borderId="0"/>
    <xf numFmtId="0" fontId="1" fillId="0" borderId="0"/>
    <xf numFmtId="0" fontId="3" fillId="0" borderId="0"/>
    <xf numFmtId="0" fontId="22" fillId="0" borderId="0"/>
    <xf numFmtId="0" fontId="29" fillId="0" borderId="0" applyNumberFormat="0" applyFill="0" applyBorder="0" applyAlignment="0" applyProtection="0"/>
  </cellStyleXfs>
  <cellXfs count="277">
    <xf numFmtId="0" fontId="0" fillId="0" borderId="0" xfId="0"/>
    <xf numFmtId="9" fontId="7" fillId="4" borderId="1" xfId="4" applyFont="1" applyFill="1" applyBorder="1" applyAlignment="1" applyProtection="1">
      <alignment horizontal="center" vertical="center" wrapText="1"/>
      <protection hidden="1"/>
    </xf>
    <xf numFmtId="9" fontId="3" fillId="4" borderId="1" xfId="1" applyNumberFormat="1" applyFont="1" applyFill="1" applyBorder="1" applyAlignment="1" applyProtection="1">
      <alignment horizontal="center" vertical="center"/>
      <protection hidden="1"/>
    </xf>
    <xf numFmtId="165" fontId="3" fillId="0" borderId="0" xfId="3" applyFont="1" applyAlignment="1" applyProtection="1">
      <alignment horizontal="center" vertical="center"/>
      <protection hidden="1"/>
    </xf>
    <xf numFmtId="9" fontId="0" fillId="4" borderId="1" xfId="0" applyNumberFormat="1" applyFont="1" applyFill="1" applyBorder="1" applyAlignment="1" applyProtection="1">
      <alignment horizontal="center" vertical="center"/>
      <protection hidden="1"/>
    </xf>
    <xf numFmtId="9" fontId="7" fillId="6" borderId="0" xfId="4" applyFont="1" applyFill="1" applyBorder="1" applyAlignment="1" applyProtection="1">
      <alignment horizontal="center" vertical="center" wrapText="1"/>
      <protection hidden="1"/>
    </xf>
    <xf numFmtId="165" fontId="6" fillId="4" borderId="1" xfId="3" applyFont="1" applyFill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0" xfId="0" applyFont="1" applyAlignment="1" applyProtection="1">
      <alignment vertical="center"/>
      <protection hidden="1"/>
    </xf>
    <xf numFmtId="0" fontId="19" fillId="5" borderId="0" xfId="7" applyFont="1" applyFill="1" applyAlignment="1" applyProtection="1"/>
    <xf numFmtId="0" fontId="21" fillId="5" borderId="0" xfId="7" applyFont="1" applyFill="1" applyAlignment="1" applyProtection="1"/>
    <xf numFmtId="0" fontId="11" fillId="5" borderId="0" xfId="7" applyFill="1" applyAlignment="1" applyProtection="1"/>
    <xf numFmtId="0" fontId="2" fillId="0" borderId="0" xfId="0" applyFont="1" applyProtection="1">
      <protection hidden="1"/>
    </xf>
    <xf numFmtId="9" fontId="24" fillId="4" borderId="1" xfId="4" applyFont="1" applyFill="1" applyBorder="1" applyAlignment="1" applyProtection="1">
      <alignment horizontal="center" vertical="center" wrapText="1"/>
      <protection hidden="1"/>
    </xf>
    <xf numFmtId="9" fontId="24" fillId="6" borderId="0" xfId="4" applyFont="1" applyFill="1" applyBorder="1" applyAlignment="1" applyProtection="1">
      <alignment horizontal="center" vertical="center" wrapText="1"/>
      <protection hidden="1"/>
    </xf>
    <xf numFmtId="9" fontId="2" fillId="4" borderId="1" xfId="1" applyNumberFormat="1" applyFont="1" applyFill="1" applyBorder="1" applyAlignment="1" applyProtection="1">
      <alignment horizontal="center" vertical="center"/>
      <protection hidden="1"/>
    </xf>
    <xf numFmtId="165" fontId="23" fillId="4" borderId="1" xfId="3" applyFont="1" applyFill="1" applyBorder="1" applyAlignment="1" applyProtection="1">
      <alignment horizontal="center" vertical="center"/>
      <protection hidden="1"/>
    </xf>
    <xf numFmtId="0" fontId="7" fillId="0" borderId="1" xfId="8" applyFont="1" applyFill="1" applyBorder="1" applyAlignment="1" applyProtection="1">
      <alignment horizontal="left" vertical="center" wrapText="1"/>
      <protection hidden="1"/>
    </xf>
    <xf numFmtId="2" fontId="6" fillId="0" borderId="1" xfId="8" applyNumberFormat="1" applyFont="1" applyFill="1" applyBorder="1" applyAlignment="1" applyProtection="1">
      <alignment horizontal="center" vertical="center" wrapText="1"/>
      <protection hidden="1"/>
    </xf>
    <xf numFmtId="0" fontId="7" fillId="0" borderId="1" xfId="8" applyFont="1" applyFill="1" applyBorder="1" applyAlignment="1" applyProtection="1">
      <alignment horizontal="center" vertical="center" wrapText="1"/>
      <protection hidden="1"/>
    </xf>
    <xf numFmtId="0" fontId="6" fillId="0" borderId="1" xfId="8" applyFont="1" applyFill="1" applyBorder="1" applyAlignment="1" applyProtection="1">
      <alignment horizontal="left" vertical="center" wrapText="1"/>
      <protection hidden="1"/>
    </xf>
    <xf numFmtId="0" fontId="6" fillId="0" borderId="1" xfId="8" applyFont="1" applyFill="1" applyBorder="1" applyAlignment="1" applyProtection="1">
      <alignment horizontal="center" vertical="center" wrapText="1"/>
      <protection hidden="1"/>
    </xf>
    <xf numFmtId="2" fontId="7" fillId="0" borderId="1" xfId="8" applyNumberFormat="1" applyFont="1" applyFill="1" applyBorder="1" applyAlignment="1" applyProtection="1">
      <alignment horizontal="center" vertical="center" wrapText="1"/>
      <protection hidden="1"/>
    </xf>
    <xf numFmtId="0" fontId="16" fillId="0" borderId="1" xfId="8" applyFont="1" applyFill="1" applyBorder="1" applyAlignment="1" applyProtection="1">
      <alignment horizontal="left" vertical="center" wrapText="1"/>
      <protection hidden="1"/>
    </xf>
    <xf numFmtId="9" fontId="26" fillId="4" borderId="1" xfId="4" applyFont="1" applyFill="1" applyBorder="1" applyAlignment="1" applyProtection="1">
      <alignment horizontal="center" vertical="center" wrapText="1"/>
      <protection hidden="1"/>
    </xf>
    <xf numFmtId="9" fontId="28" fillId="4" borderId="1" xfId="4" applyFont="1" applyFill="1" applyBorder="1" applyAlignment="1" applyProtection="1">
      <alignment horizontal="center" vertical="center" wrapText="1"/>
      <protection hidden="1"/>
    </xf>
    <xf numFmtId="167" fontId="7" fillId="0" borderId="1" xfId="8" applyNumberFormat="1" applyFont="1" applyFill="1" applyBorder="1" applyAlignment="1" applyProtection="1">
      <alignment horizontal="center" vertical="center" wrapText="1"/>
      <protection hidden="1"/>
    </xf>
    <xf numFmtId="167" fontId="6" fillId="0" borderId="1" xfId="8" applyNumberFormat="1" applyFont="1" applyFill="1" applyBorder="1" applyAlignment="1" applyProtection="1">
      <alignment horizontal="center" vertical="center" wrapText="1"/>
      <protection hidden="1"/>
    </xf>
    <xf numFmtId="43" fontId="6" fillId="4" borderId="1" xfId="1" applyFont="1" applyFill="1" applyBorder="1" applyAlignment="1" applyProtection="1">
      <alignment horizontal="center" vertical="center"/>
      <protection hidden="1"/>
    </xf>
    <xf numFmtId="9" fontId="0" fillId="4" borderId="1" xfId="1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Protection="1">
      <protection hidden="1"/>
    </xf>
    <xf numFmtId="9" fontId="7" fillId="6" borderId="1" xfId="4" applyFont="1" applyFill="1" applyBorder="1" applyAlignment="1" applyProtection="1">
      <alignment horizontal="center" vertical="center" wrapText="1"/>
      <protection hidden="1"/>
    </xf>
    <xf numFmtId="9" fontId="7" fillId="4" borderId="2" xfId="4" applyFont="1" applyFill="1" applyBorder="1" applyAlignment="1" applyProtection="1">
      <alignment horizontal="center" vertical="center" wrapText="1"/>
      <protection hidden="1"/>
    </xf>
    <xf numFmtId="9" fontId="15" fillId="0" borderId="5" xfId="0" applyNumberFormat="1" applyFont="1" applyFill="1" applyBorder="1" applyAlignment="1" applyProtection="1">
      <alignment horizontal="center"/>
      <protection locked="0"/>
    </xf>
    <xf numFmtId="0" fontId="0" fillId="5" borderId="0" xfId="0" applyFill="1" applyProtection="1"/>
    <xf numFmtId="0" fontId="20" fillId="5" borderId="0" xfId="0" applyFont="1" applyFill="1" applyProtection="1"/>
    <xf numFmtId="0" fontId="12" fillId="5" borderId="0" xfId="0" applyFont="1" applyFill="1" applyProtection="1"/>
    <xf numFmtId="0" fontId="13" fillId="5" borderId="0" xfId="0" applyFont="1" applyFill="1" applyAlignment="1" applyProtection="1">
      <alignment horizontal="center"/>
    </xf>
    <xf numFmtId="9" fontId="13" fillId="5" borderId="0" xfId="0" applyNumberFormat="1" applyFont="1" applyFill="1" applyBorder="1" applyAlignment="1" applyProtection="1">
      <alignment horizontal="center"/>
    </xf>
    <xf numFmtId="0" fontId="14" fillId="5" borderId="0" xfId="0" applyFont="1" applyFill="1" applyAlignment="1" applyProtection="1">
      <alignment horizontal="center"/>
    </xf>
    <xf numFmtId="0" fontId="15" fillId="5" borderId="0" xfId="0" applyFont="1" applyFill="1" applyAlignment="1" applyProtection="1">
      <alignment horizontal="center"/>
    </xf>
    <xf numFmtId="0" fontId="15" fillId="5" borderId="0" xfId="0" applyFont="1" applyFill="1" applyAlignment="1" applyProtection="1">
      <alignment horizontal="left"/>
    </xf>
    <xf numFmtId="0" fontId="9" fillId="5" borderId="0" xfId="0" applyFont="1" applyFill="1" applyAlignment="1" applyProtection="1">
      <alignment horizontal="center" vertical="center"/>
    </xf>
    <xf numFmtId="0" fontId="9" fillId="5" borderId="0" xfId="0" applyFont="1" applyFill="1" applyAlignment="1" applyProtection="1">
      <alignment horizontal="center"/>
    </xf>
    <xf numFmtId="0" fontId="0" fillId="5" borderId="0" xfId="0" applyFill="1" applyAlignment="1" applyProtection="1">
      <alignment horizontal="center" vertical="center"/>
    </xf>
    <xf numFmtId="0" fontId="18" fillId="5" borderId="0" xfId="0" applyFont="1" applyFill="1" applyProtection="1"/>
    <xf numFmtId="0" fontId="11" fillId="0" borderId="0" xfId="7" applyAlignment="1" applyProtection="1">
      <alignment horizontal="left" vertical="center"/>
      <protection hidden="1"/>
    </xf>
    <xf numFmtId="0" fontId="11" fillId="0" borderId="0" xfId="7" applyFont="1" applyAlignment="1" applyProtection="1">
      <alignment vertical="center"/>
      <protection hidden="1"/>
    </xf>
    <xf numFmtId="9" fontId="15" fillId="0" borderId="0" xfId="0" applyNumberFormat="1" applyFont="1" applyFill="1" applyBorder="1" applyAlignment="1" applyProtection="1">
      <alignment horizontal="right" vertical="center"/>
      <protection hidden="1"/>
    </xf>
    <xf numFmtId="0" fontId="11" fillId="0" borderId="0" xfId="7" applyFont="1" applyBorder="1" applyAlignment="1" applyProtection="1">
      <alignment vertical="center"/>
      <protection hidden="1"/>
    </xf>
    <xf numFmtId="9" fontId="15" fillId="0" borderId="0" xfId="0" applyNumberFormat="1" applyFont="1" applyFill="1" applyBorder="1" applyAlignment="1" applyProtection="1">
      <alignment horizontal="center" vertical="center"/>
      <protection hidden="1"/>
    </xf>
    <xf numFmtId="0" fontId="11" fillId="0" borderId="0" xfId="7" applyFont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center" vertical="center" wrapText="1"/>
      <protection hidden="1"/>
    </xf>
    <xf numFmtId="0" fontId="7" fillId="11" borderId="1" xfId="0" applyFont="1" applyFill="1" applyBorder="1" applyAlignment="1" applyProtection="1">
      <alignment horizontal="center" vertical="center" wrapText="1"/>
      <protection hidden="1"/>
    </xf>
    <xf numFmtId="168" fontId="7" fillId="11" borderId="1" xfId="1" applyNumberFormat="1" applyFont="1" applyFill="1" applyBorder="1" applyAlignment="1" applyProtection="1">
      <alignment horizontal="center" vertical="center" wrapText="1"/>
      <protection hidden="1"/>
    </xf>
    <xf numFmtId="43" fontId="7" fillId="3" borderId="1" xfId="1" applyFont="1" applyFill="1" applyBorder="1" applyAlignment="1" applyProtection="1">
      <alignment horizontal="center" vertical="center" wrapText="1"/>
      <protection hidden="1"/>
    </xf>
    <xf numFmtId="0" fontId="7" fillId="0" borderId="11" xfId="2" applyFont="1" applyBorder="1" applyAlignment="1" applyProtection="1">
      <alignment horizontal="center" vertical="center" wrapText="1"/>
      <protection hidden="1"/>
    </xf>
    <xf numFmtId="0" fontId="7" fillId="10" borderId="1" xfId="2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Protection="1"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vertical="center"/>
      <protection hidden="1"/>
    </xf>
    <xf numFmtId="0" fontId="0" fillId="11" borderId="1" xfId="0" applyNumberFormat="1" applyFont="1" applyFill="1" applyBorder="1" applyAlignment="1" applyProtection="1">
      <alignment horizontal="center" vertical="center"/>
      <protection hidden="1"/>
    </xf>
    <xf numFmtId="0" fontId="6" fillId="11" borderId="1" xfId="1" applyNumberFormat="1" applyFont="1" applyFill="1" applyBorder="1" applyAlignment="1" applyProtection="1">
      <alignment horizontal="center" vertical="center"/>
      <protection hidden="1"/>
    </xf>
    <xf numFmtId="43" fontId="0" fillId="3" borderId="1" xfId="1" applyFont="1" applyFill="1" applyBorder="1" applyAlignment="1" applyProtection="1">
      <alignment vertical="center"/>
      <protection hidden="1"/>
    </xf>
    <xf numFmtId="0" fontId="0" fillId="10" borderId="1" xfId="0" applyFont="1" applyFill="1" applyBorder="1" applyAlignment="1" applyProtection="1">
      <alignment horizontal="center" vertical="center"/>
      <protection hidden="1"/>
    </xf>
    <xf numFmtId="0" fontId="0" fillId="10" borderId="1" xfId="0" applyFill="1" applyBorder="1" applyAlignment="1" applyProtection="1">
      <alignment horizontal="center" vertical="center"/>
      <protection hidden="1"/>
    </xf>
    <xf numFmtId="43" fontId="0" fillId="0" borderId="0" xfId="1" applyFont="1" applyAlignment="1" applyProtection="1">
      <alignment vertical="center"/>
      <protection hidden="1"/>
    </xf>
    <xf numFmtId="0" fontId="19" fillId="0" borderId="0" xfId="7" applyFont="1" applyAlignment="1" applyProtection="1">
      <alignment vertical="center"/>
      <protection hidden="1"/>
    </xf>
    <xf numFmtId="0" fontId="19" fillId="0" borderId="0" xfId="7" applyNumberFormat="1" applyFont="1" applyAlignment="1" applyProtection="1">
      <alignment horizontal="center" vertical="center"/>
      <protection hidden="1"/>
    </xf>
    <xf numFmtId="0" fontId="7" fillId="11" borderId="1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1" xfId="4" applyFont="1" applyFill="1" applyBorder="1" applyAlignment="1" applyProtection="1">
      <alignment horizontal="center" vertical="center" wrapText="1"/>
      <protection hidden="1"/>
    </xf>
    <xf numFmtId="0" fontId="10" fillId="6" borderId="0" xfId="0" applyFont="1" applyFill="1" applyBorder="1" applyAlignment="1" applyProtection="1">
      <alignment horizontal="center" vertical="center" wrapText="1"/>
      <protection hidden="1"/>
    </xf>
    <xf numFmtId="0" fontId="7" fillId="6" borderId="0" xfId="0" applyFont="1" applyFill="1" applyBorder="1" applyAlignment="1" applyProtection="1">
      <alignment horizontal="center" vertical="center" wrapText="1"/>
      <protection hidden="1"/>
    </xf>
    <xf numFmtId="0" fontId="10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9" fillId="6" borderId="0" xfId="0" applyFont="1" applyFill="1" applyBorder="1" applyAlignment="1" applyProtection="1">
      <alignment horizontal="center" vertical="center"/>
      <protection hidden="1"/>
    </xf>
    <xf numFmtId="9" fontId="7" fillId="6" borderId="6" xfId="4" applyFont="1" applyFill="1" applyBorder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horizontal="center"/>
      <protection hidden="1"/>
    </xf>
    <xf numFmtId="0" fontId="0" fillId="0" borderId="1" xfId="0" applyFont="1" applyBorder="1" applyAlignment="1" applyProtection="1">
      <alignment horizontal="center"/>
      <protection hidden="1"/>
    </xf>
    <xf numFmtId="0" fontId="0" fillId="0" borderId="1" xfId="0" applyFont="1" applyBorder="1" applyAlignment="1" applyProtection="1">
      <alignment horizontal="left" vertical="center"/>
      <protection hidden="1"/>
    </xf>
    <xf numFmtId="0" fontId="0" fillId="11" borderId="1" xfId="0" applyFont="1" applyFill="1" applyBorder="1" applyAlignment="1" applyProtection="1">
      <alignment horizontal="center" vertical="center"/>
      <protection hidden="1"/>
    </xf>
    <xf numFmtId="43" fontId="0" fillId="2" borderId="1" xfId="1" applyFont="1" applyFill="1" applyBorder="1" applyProtection="1">
      <protection hidden="1"/>
    </xf>
    <xf numFmtId="43" fontId="0" fillId="2" borderId="1" xfId="1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0" fillId="0" borderId="1" xfId="0" applyFont="1" applyBorder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0" xfId="0" applyNumberFormat="1" applyFont="1" applyAlignment="1" applyProtection="1">
      <alignment horizontal="center" vertical="center"/>
      <protection hidden="1"/>
    </xf>
    <xf numFmtId="0" fontId="27" fillId="0" borderId="0" xfId="7" applyFont="1" applyAlignment="1" applyProtection="1">
      <alignment vertical="center"/>
      <protection hidden="1"/>
    </xf>
    <xf numFmtId="0" fontId="27" fillId="0" borderId="0" xfId="7" applyFont="1" applyAlignment="1" applyProtection="1">
      <alignment horizontal="center" vertical="center"/>
      <protection hidden="1"/>
    </xf>
    <xf numFmtId="0" fontId="7" fillId="2" borderId="1" xfId="2" applyFont="1" applyFill="1" applyBorder="1" applyAlignment="1" applyProtection="1">
      <alignment horizontal="center" vertical="center" wrapText="1"/>
      <protection hidden="1"/>
    </xf>
    <xf numFmtId="0" fontId="7" fillId="4" borderId="1" xfId="2" applyFont="1" applyFill="1" applyBorder="1" applyAlignment="1" applyProtection="1">
      <alignment horizontal="center" vertical="center" wrapText="1"/>
      <protection hidden="1"/>
    </xf>
    <xf numFmtId="0" fontId="7" fillId="6" borderId="9" xfId="2" applyFont="1" applyFill="1" applyBorder="1" applyAlignment="1" applyProtection="1">
      <alignment vertical="center" wrapText="1"/>
      <protection hidden="1"/>
    </xf>
    <xf numFmtId="0" fontId="7" fillId="6" borderId="6" xfId="2" applyFont="1" applyFill="1" applyBorder="1" applyAlignment="1" applyProtection="1">
      <alignment vertical="center" wrapText="1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11" borderId="1" xfId="0" applyFont="1" applyFill="1" applyBorder="1" applyAlignment="1" applyProtection="1">
      <alignment horizontal="center" vertical="center"/>
      <protection hidden="1"/>
    </xf>
    <xf numFmtId="43" fontId="33" fillId="2" borderId="1" xfId="1" applyFont="1" applyFill="1" applyBorder="1" applyAlignment="1" applyProtection="1">
      <alignment horizontal="center" vertical="center"/>
      <protection hidden="1"/>
    </xf>
    <xf numFmtId="9" fontId="34" fillId="4" borderId="1" xfId="0" applyNumberFormat="1" applyFont="1" applyFill="1" applyBorder="1" applyAlignment="1" applyProtection="1">
      <alignment horizontal="center" vertical="center"/>
      <protection hidden="1"/>
    </xf>
    <xf numFmtId="43" fontId="34" fillId="4" borderId="1" xfId="1" applyFont="1" applyFill="1" applyBorder="1" applyAlignment="1" applyProtection="1">
      <alignment horizontal="center" vertical="center"/>
      <protection hidden="1"/>
    </xf>
    <xf numFmtId="43" fontId="6" fillId="2" borderId="1" xfId="1" applyFont="1" applyFill="1" applyBorder="1" applyAlignment="1" applyProtection="1">
      <alignment horizontal="center" vertical="center"/>
      <protection hidden="1"/>
    </xf>
    <xf numFmtId="9" fontId="3" fillId="4" borderId="1" xfId="0" applyNumberFormat="1" applyFont="1" applyFill="1" applyBorder="1" applyAlignment="1" applyProtection="1">
      <alignment horizontal="center" vertical="center"/>
      <protection hidden="1"/>
    </xf>
    <xf numFmtId="43" fontId="3" fillId="4" borderId="1" xfId="1" applyFont="1" applyFill="1" applyBorder="1" applyAlignment="1" applyProtection="1">
      <alignment horizontal="center" vertical="center"/>
      <protection hidden="1"/>
    </xf>
    <xf numFmtId="43" fontId="0" fillId="4" borderId="1" xfId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43" fontId="3" fillId="0" borderId="0" xfId="1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43" fontId="3" fillId="0" borderId="0" xfId="1" applyFont="1" applyProtection="1">
      <protection hidden="1"/>
    </xf>
    <xf numFmtId="9" fontId="15" fillId="0" borderId="0" xfId="0" applyNumberFormat="1" applyFont="1" applyAlignment="1" applyProtection="1">
      <alignment horizontal="right" vertical="center"/>
      <protection hidden="1"/>
    </xf>
    <xf numFmtId="0" fontId="3" fillId="0" borderId="1" xfId="0" applyFont="1" applyBorder="1" applyAlignment="1" applyProtection="1">
      <alignment horizontal="center"/>
      <protection hidden="1"/>
    </xf>
    <xf numFmtId="0" fontId="3" fillId="0" borderId="1" xfId="0" applyFont="1" applyBorder="1" applyProtection="1">
      <protection hidden="1"/>
    </xf>
    <xf numFmtId="0" fontId="0" fillId="0" borderId="1" xfId="0" applyBorder="1" applyAlignment="1" applyProtection="1">
      <alignment horizont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0" fillId="0" borderId="1" xfId="0" applyBorder="1" applyProtection="1">
      <protection hidden="1"/>
    </xf>
    <xf numFmtId="0" fontId="27" fillId="0" borderId="0" xfId="7" applyFont="1" applyAlignment="1" applyProtection="1">
      <alignment horizontal="left" vertical="center"/>
      <protection hidden="1"/>
    </xf>
    <xf numFmtId="43" fontId="3" fillId="2" borderId="1" xfId="1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left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vertical="center"/>
      <protection hidden="1"/>
    </xf>
    <xf numFmtId="0" fontId="0" fillId="0" borderId="1" xfId="0" applyFill="1" applyBorder="1" applyAlignment="1" applyProtection="1">
      <alignment horizontal="center" vertical="center"/>
      <protection hidden="1"/>
    </xf>
    <xf numFmtId="0" fontId="0" fillId="0" borderId="1" xfId="0" applyFill="1" applyBorder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center"/>
      <protection hidden="1"/>
    </xf>
    <xf numFmtId="0" fontId="6" fillId="0" borderId="0" xfId="2" applyFont="1" applyProtection="1">
      <protection hidden="1"/>
    </xf>
    <xf numFmtId="0" fontId="6" fillId="0" borderId="0" xfId="2" applyFont="1" applyAlignment="1" applyProtection="1">
      <alignment horizontal="center" vertical="center"/>
      <protection hidden="1"/>
    </xf>
    <xf numFmtId="0" fontId="7" fillId="0" borderId="1" xfId="2" applyFont="1" applyBorder="1" applyAlignment="1" applyProtection="1">
      <alignment horizontal="center" vertical="center" wrapText="1"/>
      <protection hidden="1"/>
    </xf>
    <xf numFmtId="0" fontId="7" fillId="11" borderId="1" xfId="2" applyFont="1" applyFill="1" applyBorder="1" applyAlignment="1" applyProtection="1">
      <alignment horizontal="center" vertical="center" wrapText="1"/>
      <protection hidden="1"/>
    </xf>
    <xf numFmtId="0" fontId="6" fillId="0" borderId="0" xfId="2" applyFont="1" applyAlignment="1" applyProtection="1">
      <alignment wrapText="1"/>
      <protection hidden="1"/>
    </xf>
    <xf numFmtId="0" fontId="7" fillId="6" borderId="0" xfId="2" applyFont="1" applyFill="1" applyBorder="1" applyAlignment="1" applyProtection="1">
      <alignment horizontal="center" vertical="center" wrapText="1"/>
      <protection hidden="1"/>
    </xf>
    <xf numFmtId="0" fontId="7" fillId="6" borderId="7" xfId="2" applyFont="1" applyFill="1" applyBorder="1" applyAlignment="1" applyProtection="1">
      <alignment horizontal="center" vertical="center" wrapText="1"/>
      <protection hidden="1"/>
    </xf>
    <xf numFmtId="0" fontId="7" fillId="0" borderId="1" xfId="2" applyFont="1" applyBorder="1" applyAlignment="1" applyProtection="1">
      <alignment horizontal="center" vertical="center"/>
      <protection hidden="1"/>
    </xf>
    <xf numFmtId="0" fontId="6" fillId="0" borderId="1" xfId="2" applyFont="1" applyBorder="1" applyAlignment="1" applyProtection="1">
      <alignment horizontal="center"/>
      <protection hidden="1"/>
    </xf>
    <xf numFmtId="0" fontId="6" fillId="0" borderId="1" xfId="2" applyFont="1" applyBorder="1" applyProtection="1">
      <protection hidden="1"/>
    </xf>
    <xf numFmtId="0" fontId="6" fillId="11" borderId="1" xfId="2" applyFont="1" applyFill="1" applyBorder="1" applyAlignment="1" applyProtection="1">
      <alignment horizontal="center"/>
      <protection hidden="1"/>
    </xf>
    <xf numFmtId="2" fontId="6" fillId="11" borderId="1" xfId="2" applyNumberFormat="1" applyFont="1" applyFill="1" applyBorder="1" applyAlignment="1" applyProtection="1">
      <alignment horizontal="center" vertical="center"/>
      <protection hidden="1"/>
    </xf>
    <xf numFmtId="0" fontId="6" fillId="11" borderId="1" xfId="2" applyFont="1" applyFill="1" applyBorder="1" applyAlignment="1" applyProtection="1">
      <alignment horizontal="center" vertical="center" wrapText="1"/>
      <protection hidden="1"/>
    </xf>
    <xf numFmtId="0" fontId="6" fillId="0" borderId="1" xfId="2" applyFont="1" applyFill="1" applyBorder="1" applyAlignment="1" applyProtection="1">
      <alignment horizontal="center" vertical="center" wrapText="1"/>
      <protection hidden="1"/>
    </xf>
    <xf numFmtId="0" fontId="6" fillId="0" borderId="1" xfId="2" applyFont="1" applyBorder="1" applyAlignment="1" applyProtection="1">
      <alignment horizontal="center" vertical="center"/>
      <protection hidden="1"/>
    </xf>
    <xf numFmtId="0" fontId="6" fillId="0" borderId="1" xfId="2" applyFont="1" applyBorder="1" applyAlignment="1" applyProtection="1">
      <alignment vertical="center"/>
      <protection hidden="1"/>
    </xf>
    <xf numFmtId="0" fontId="16" fillId="0" borderId="1" xfId="0" applyFont="1" applyFill="1" applyBorder="1" applyAlignment="1" applyProtection="1">
      <alignment horizontal="left" vertical="center"/>
      <protection hidden="1"/>
    </xf>
    <xf numFmtId="164" fontId="6" fillId="0" borderId="0" xfId="2" applyNumberFormat="1" applyFont="1" applyProtection="1">
      <protection hidden="1"/>
    </xf>
    <xf numFmtId="0" fontId="6" fillId="11" borderId="1" xfId="2" applyFont="1" applyFill="1" applyBorder="1" applyAlignment="1" applyProtection="1">
      <alignment horizontal="center" vertical="center"/>
      <protection hidden="1"/>
    </xf>
    <xf numFmtId="0" fontId="6" fillId="0" borderId="1" xfId="2" applyFont="1" applyBorder="1" applyAlignment="1" applyProtection="1">
      <protection hidden="1"/>
    </xf>
    <xf numFmtId="0" fontId="6" fillId="0" borderId="2" xfId="2" applyFont="1" applyBorder="1" applyAlignment="1" applyProtection="1">
      <protection hidden="1"/>
    </xf>
    <xf numFmtId="0" fontId="6" fillId="0" borderId="1" xfId="2" applyFont="1" applyFill="1" applyBorder="1" applyAlignment="1" applyProtection="1">
      <alignment horizontal="left" vertical="center"/>
      <protection hidden="1"/>
    </xf>
    <xf numFmtId="165" fontId="3" fillId="11" borderId="1" xfId="3" applyFont="1" applyFill="1" applyBorder="1" applyAlignment="1" applyProtection="1">
      <alignment vertical="center"/>
      <protection hidden="1"/>
    </xf>
    <xf numFmtId="0" fontId="19" fillId="0" borderId="0" xfId="7" applyFont="1" applyAlignment="1" applyProtection="1">
      <alignment horizontal="center" vertical="center"/>
      <protection hidden="1"/>
    </xf>
    <xf numFmtId="0" fontId="24" fillId="0" borderId="1" xfId="2" applyFont="1" applyBorder="1" applyAlignment="1" applyProtection="1">
      <alignment horizontal="center" vertical="center" wrapText="1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0" fontId="24" fillId="11" borderId="1" xfId="0" applyFont="1" applyFill="1" applyBorder="1" applyAlignment="1" applyProtection="1">
      <alignment horizontal="center" vertical="center" wrapText="1"/>
      <protection hidden="1"/>
    </xf>
    <xf numFmtId="9" fontId="24" fillId="2" borderId="1" xfId="4" applyFont="1" applyFill="1" applyBorder="1" applyAlignment="1" applyProtection="1">
      <alignment horizontal="center" vertical="center" wrapText="1"/>
      <protection hidden="1"/>
    </xf>
    <xf numFmtId="0" fontId="24" fillId="6" borderId="0" xfId="2" applyFont="1" applyFill="1" applyBorder="1" applyAlignment="1" applyProtection="1">
      <alignment horizontal="center" vertical="center" wrapText="1"/>
      <protection hidden="1"/>
    </xf>
    <xf numFmtId="0" fontId="24" fillId="6" borderId="0" xfId="0" applyFont="1" applyFill="1" applyBorder="1" applyAlignment="1" applyProtection="1">
      <alignment horizontal="center" vertical="center" wrapText="1"/>
      <protection hidden="1"/>
    </xf>
    <xf numFmtId="0" fontId="24" fillId="6" borderId="8" xfId="2" applyFont="1" applyFill="1" applyBorder="1" applyAlignment="1" applyProtection="1">
      <alignment horizontal="center" vertical="center" wrapText="1"/>
      <protection hidden="1"/>
    </xf>
    <xf numFmtId="0" fontId="24" fillId="0" borderId="1" xfId="2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16" fillId="0" borderId="3" xfId="0" applyFont="1" applyFill="1" applyBorder="1" applyAlignment="1" applyProtection="1">
      <alignment horizontal="left" vertical="center"/>
      <protection hidden="1"/>
    </xf>
    <xf numFmtId="0" fontId="23" fillId="11" borderId="1" xfId="0" applyFont="1" applyFill="1" applyBorder="1" applyAlignment="1" applyProtection="1">
      <alignment horizontal="center" vertical="center" wrapText="1"/>
      <protection hidden="1"/>
    </xf>
    <xf numFmtId="0" fontId="23" fillId="0" borderId="1" xfId="2" applyFont="1" applyFill="1" applyBorder="1" applyAlignment="1" applyProtection="1">
      <alignment horizontal="center" vertical="center" wrapText="1"/>
      <protection hidden="1"/>
    </xf>
    <xf numFmtId="43" fontId="2" fillId="2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vertical="center"/>
      <protection hidden="1"/>
    </xf>
    <xf numFmtId="0" fontId="16" fillId="0" borderId="1" xfId="0" applyFont="1" applyFill="1" applyBorder="1" applyAlignment="1" applyProtection="1">
      <alignment horizontal="center" vertical="center"/>
      <protection hidden="1"/>
    </xf>
    <xf numFmtId="0" fontId="23" fillId="0" borderId="0" xfId="2" applyFont="1" applyProtection="1">
      <protection hidden="1"/>
    </xf>
    <xf numFmtId="0" fontId="7" fillId="6" borderId="1" xfId="2" applyFont="1" applyFill="1" applyBorder="1" applyAlignment="1" applyProtection="1">
      <alignment horizontal="center" vertical="center" wrapText="1"/>
      <protection hidden="1"/>
    </xf>
    <xf numFmtId="0" fontId="6" fillId="0" borderId="1" xfId="2" applyFont="1" applyBorder="1" applyAlignment="1" applyProtection="1">
      <alignment horizontal="center" vertical="center" wrapText="1"/>
      <protection hidden="1"/>
    </xf>
    <xf numFmtId="0" fontId="6" fillId="0" borderId="1" xfId="2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left" vertical="center"/>
      <protection hidden="1"/>
    </xf>
    <xf numFmtId="0" fontId="6" fillId="0" borderId="0" xfId="2" applyFont="1" applyAlignment="1" applyProtection="1">
      <alignment vertical="center"/>
      <protection hidden="1"/>
    </xf>
    <xf numFmtId="0" fontId="6" fillId="0" borderId="0" xfId="2" applyFont="1" applyAlignment="1" applyProtection="1">
      <alignment horizontal="left"/>
      <protection hidden="1"/>
    </xf>
    <xf numFmtId="165" fontId="3" fillId="0" borderId="0" xfId="3" applyFont="1" applyProtection="1">
      <protection hidden="1"/>
    </xf>
    <xf numFmtId="9" fontId="7" fillId="4" borderId="11" xfId="4" applyFont="1" applyFill="1" applyBorder="1" applyAlignment="1" applyProtection="1">
      <alignment horizontal="center" vertical="center" wrapText="1"/>
      <protection hidden="1"/>
    </xf>
    <xf numFmtId="0" fontId="6" fillId="6" borderId="11" xfId="2" applyFont="1" applyFill="1" applyBorder="1" applyAlignment="1" applyProtection="1">
      <alignment vertical="center" wrapText="1"/>
      <protection hidden="1"/>
    </xf>
    <xf numFmtId="0" fontId="6" fillId="6" borderId="9" xfId="2" applyFont="1" applyFill="1" applyBorder="1" applyAlignment="1" applyProtection="1">
      <alignment vertical="center" wrapText="1"/>
      <protection hidden="1"/>
    </xf>
    <xf numFmtId="0" fontId="6" fillId="6" borderId="6" xfId="2" applyFont="1" applyFill="1" applyBorder="1" applyAlignment="1" applyProtection="1">
      <alignment vertical="center" wrapText="1"/>
      <protection hidden="1"/>
    </xf>
    <xf numFmtId="167" fontId="6" fillId="0" borderId="1" xfId="2" applyNumberFormat="1" applyFont="1" applyFill="1" applyBorder="1" applyAlignment="1" applyProtection="1">
      <alignment horizontal="center" vertical="center"/>
      <protection hidden="1"/>
    </xf>
    <xf numFmtId="49" fontId="6" fillId="9" borderId="1" xfId="18" applyNumberFormat="1" applyFont="1" applyFill="1" applyBorder="1" applyAlignment="1" applyProtection="1">
      <alignment horizontal="center" vertical="center" wrapText="1"/>
      <protection hidden="1"/>
    </xf>
    <xf numFmtId="43" fontId="6" fillId="9" borderId="1" xfId="1" applyFont="1" applyFill="1" applyBorder="1" applyAlignment="1" applyProtection="1">
      <alignment horizontal="center" vertical="center" wrapText="1"/>
      <protection hidden="1"/>
    </xf>
    <xf numFmtId="3" fontId="6" fillId="9" borderId="1" xfId="18" applyNumberFormat="1" applyFont="1" applyFill="1" applyBorder="1" applyAlignment="1" applyProtection="1">
      <alignment horizontal="center" vertical="center" wrapText="1"/>
      <protection hidden="1"/>
    </xf>
    <xf numFmtId="43" fontId="6" fillId="0" borderId="1" xfId="1" applyFont="1" applyFill="1" applyBorder="1" applyAlignment="1" applyProtection="1">
      <alignment horizontal="center" vertical="center" wrapText="1"/>
      <protection hidden="1"/>
    </xf>
    <xf numFmtId="0" fontId="6" fillId="9" borderId="1" xfId="18" applyNumberFormat="1" applyFont="1" applyFill="1" applyBorder="1" applyAlignment="1" applyProtection="1">
      <alignment horizontal="center" vertical="center" wrapText="1"/>
      <protection hidden="1"/>
    </xf>
    <xf numFmtId="49" fontId="6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6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17" applyFont="1" applyBorder="1" applyAlignment="1" applyProtection="1">
      <alignment horizontal="center"/>
      <protection hidden="1"/>
    </xf>
    <xf numFmtId="0" fontId="6" fillId="9" borderId="1" xfId="1" applyNumberFormat="1" applyFont="1" applyFill="1" applyBorder="1" applyAlignment="1" applyProtection="1">
      <alignment horizontal="center" vertical="center" wrapText="1"/>
      <protection hidden="1"/>
    </xf>
    <xf numFmtId="166" fontId="6" fillId="9" borderId="1" xfId="1" applyNumberFormat="1" applyFont="1" applyFill="1" applyBorder="1" applyAlignment="1" applyProtection="1">
      <alignment horizontal="center" vertical="top" wrapText="1"/>
      <protection hidden="1"/>
    </xf>
    <xf numFmtId="0" fontId="6" fillId="0" borderId="1" xfId="0" applyNumberFormat="1" applyFont="1" applyFill="1" applyBorder="1" applyAlignment="1" applyProtection="1">
      <alignment vertical="center" wrapText="1"/>
      <protection hidden="1"/>
    </xf>
    <xf numFmtId="0" fontId="30" fillId="9" borderId="1" xfId="1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18" applyNumberFormat="1" applyFont="1" applyFill="1" applyBorder="1" applyAlignment="1" applyProtection="1">
      <alignment horizontal="center" vertical="center" wrapText="1"/>
      <protection hidden="1"/>
    </xf>
    <xf numFmtId="0" fontId="30" fillId="9" borderId="1" xfId="1" applyNumberFormat="1" applyFont="1" applyFill="1" applyBorder="1" applyAlignment="1" applyProtection="1">
      <alignment horizontal="center" wrapText="1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7" fillId="0" borderId="2" xfId="15" applyFont="1" applyBorder="1" applyAlignment="1" applyProtection="1">
      <alignment horizontal="center" vertical="center"/>
      <protection hidden="1"/>
    </xf>
    <xf numFmtId="0" fontId="7" fillId="0" borderId="2" xfId="15" applyFont="1" applyBorder="1" applyAlignment="1" applyProtection="1">
      <alignment horizontal="center" vertical="center" wrapText="1"/>
      <protection hidden="1"/>
    </xf>
    <xf numFmtId="0" fontId="7" fillId="0" borderId="1" xfId="15" applyFont="1" applyBorder="1" applyAlignment="1" applyProtection="1">
      <alignment horizontal="center" vertical="center" wrapText="1"/>
      <protection hidden="1"/>
    </xf>
    <xf numFmtId="0" fontId="7" fillId="11" borderId="1" xfId="15" applyFont="1" applyFill="1" applyBorder="1" applyAlignment="1" applyProtection="1">
      <alignment horizontal="center" vertical="center" wrapText="1"/>
      <protection hidden="1"/>
    </xf>
    <xf numFmtId="0" fontId="7" fillId="11" borderId="2" xfId="15" applyFont="1" applyFill="1" applyBorder="1" applyAlignment="1" applyProtection="1">
      <alignment horizontal="center" vertical="center" wrapText="1"/>
      <protection hidden="1"/>
    </xf>
    <xf numFmtId="0" fontId="7" fillId="6" borderId="0" xfId="2" applyFont="1" applyFill="1" applyBorder="1" applyAlignment="1" applyProtection="1">
      <alignment vertical="center" wrapText="1"/>
      <protection hidden="1"/>
    </xf>
    <xf numFmtId="0" fontId="6" fillId="0" borderId="0" xfId="15" applyFont="1" applyAlignment="1" applyProtection="1">
      <alignment horizontal="center" vertical="center"/>
      <protection hidden="1"/>
    </xf>
    <xf numFmtId="0" fontId="6" fillId="0" borderId="1" xfId="15" applyFont="1" applyBorder="1" applyAlignment="1" applyProtection="1">
      <alignment horizontal="center" vertical="center"/>
      <protection hidden="1"/>
    </xf>
    <xf numFmtId="0" fontId="23" fillId="0" borderId="1" xfId="15" applyFont="1" applyFill="1" applyBorder="1" applyAlignment="1" applyProtection="1">
      <alignment horizontal="center" vertical="center"/>
      <protection hidden="1"/>
    </xf>
    <xf numFmtId="0" fontId="23" fillId="0" borderId="1" xfId="15" applyFont="1" applyFill="1" applyBorder="1" applyAlignment="1" applyProtection="1">
      <alignment vertical="center"/>
      <protection hidden="1"/>
    </xf>
    <xf numFmtId="0" fontId="6" fillId="11" borderId="1" xfId="15" applyFont="1" applyFill="1" applyBorder="1" applyAlignment="1" applyProtection="1">
      <alignment horizontal="center" vertical="center" wrapText="1"/>
      <protection hidden="1"/>
    </xf>
    <xf numFmtId="0" fontId="23" fillId="11" borderId="1" xfId="15" applyFont="1" applyFill="1" applyBorder="1" applyAlignment="1" applyProtection="1">
      <alignment horizontal="center" vertical="center" wrapText="1"/>
      <protection hidden="1"/>
    </xf>
    <xf numFmtId="0" fontId="23" fillId="0" borderId="1" xfId="15" applyFont="1" applyFill="1" applyBorder="1" applyAlignment="1" applyProtection="1">
      <alignment horizontal="center" vertical="center" wrapText="1"/>
      <protection hidden="1"/>
    </xf>
    <xf numFmtId="43" fontId="6" fillId="2" borderId="1" xfId="1" applyFont="1" applyFill="1" applyBorder="1" applyAlignment="1" applyProtection="1">
      <alignment vertical="center"/>
      <protection hidden="1"/>
    </xf>
    <xf numFmtId="0" fontId="6" fillId="0" borderId="0" xfId="15" applyFont="1" applyAlignment="1" applyProtection="1">
      <alignment vertical="center"/>
      <protection hidden="1"/>
    </xf>
    <xf numFmtId="0" fontId="31" fillId="0" borderId="1" xfId="10" applyFont="1" applyFill="1" applyBorder="1" applyAlignment="1" applyProtection="1">
      <alignment horizontal="center" vertical="center" shrinkToFit="1"/>
      <protection hidden="1"/>
    </xf>
    <xf numFmtId="0" fontId="31" fillId="0" borderId="1" xfId="10" applyFont="1" applyFill="1" applyBorder="1" applyAlignment="1" applyProtection="1">
      <alignment vertical="center" shrinkToFit="1"/>
      <protection hidden="1"/>
    </xf>
    <xf numFmtId="1" fontId="6" fillId="11" borderId="1" xfId="15" applyNumberFormat="1" applyFont="1" applyFill="1" applyBorder="1" applyAlignment="1" applyProtection="1">
      <alignment horizontal="center" vertical="center"/>
      <protection hidden="1"/>
    </xf>
    <xf numFmtId="0" fontId="31" fillId="7" borderId="10" xfId="10" applyFont="1" applyFill="1" applyBorder="1" applyAlignment="1" applyProtection="1">
      <alignment horizontal="left" vertical="center"/>
      <protection hidden="1"/>
    </xf>
    <xf numFmtId="0" fontId="31" fillId="7" borderId="1" xfId="10" applyFont="1" applyFill="1" applyBorder="1" applyAlignment="1" applyProtection="1">
      <alignment horizontal="left" vertical="center"/>
      <protection hidden="1"/>
    </xf>
    <xf numFmtId="0" fontId="6" fillId="0" borderId="1" xfId="15" applyFont="1" applyBorder="1" applyAlignment="1" applyProtection="1">
      <alignment horizontal="center" vertical="center" wrapText="1"/>
      <protection hidden="1"/>
    </xf>
    <xf numFmtId="0" fontId="6" fillId="0" borderId="1" xfId="15" applyFont="1" applyFill="1" applyBorder="1" applyAlignment="1" applyProtection="1">
      <alignment horizontal="center" vertical="center" wrapText="1"/>
      <protection hidden="1"/>
    </xf>
    <xf numFmtId="1" fontId="6" fillId="0" borderId="1" xfId="15" applyNumberFormat="1" applyFont="1" applyFill="1" applyBorder="1" applyAlignment="1" applyProtection="1">
      <alignment horizontal="center" vertical="center" wrapText="1"/>
      <protection hidden="1"/>
    </xf>
    <xf numFmtId="1" fontId="6" fillId="8" borderId="1" xfId="15" applyNumberFormat="1" applyFont="1" applyFill="1" applyBorder="1" applyAlignment="1" applyProtection="1">
      <alignment horizontal="center" vertical="center" wrapText="1"/>
      <protection hidden="1"/>
    </xf>
    <xf numFmtId="1" fontId="6" fillId="11" borderId="1" xfId="15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15" applyFont="1" applyBorder="1" applyAlignment="1" applyProtection="1">
      <alignment horizontal="center" vertical="center"/>
      <protection hidden="1"/>
    </xf>
    <xf numFmtId="0" fontId="3" fillId="0" borderId="0" xfId="15" applyFont="1" applyFill="1" applyBorder="1" applyAlignment="1" applyProtection="1">
      <alignment horizontal="center" vertical="center" wrapText="1"/>
      <protection hidden="1"/>
    </xf>
    <xf numFmtId="0" fontId="3" fillId="0" borderId="0" xfId="15" applyFont="1" applyFill="1" applyBorder="1" applyAlignment="1" applyProtection="1">
      <alignment vertical="center" wrapText="1"/>
      <protection hidden="1"/>
    </xf>
    <xf numFmtId="0" fontId="6" fillId="0" borderId="0" xfId="15" applyFont="1" applyFill="1" applyBorder="1" applyAlignment="1" applyProtection="1">
      <alignment horizontal="center" vertical="center" wrapText="1"/>
      <protection hidden="1"/>
    </xf>
    <xf numFmtId="2" fontId="2" fillId="0" borderId="0" xfId="0" applyNumberFormat="1" applyFont="1" applyProtection="1">
      <protection hidden="1"/>
    </xf>
    <xf numFmtId="2" fontId="6" fillId="0" borderId="0" xfId="2" applyNumberFormat="1" applyFont="1" applyProtection="1">
      <protection hidden="1"/>
    </xf>
    <xf numFmtId="2" fontId="6" fillId="0" borderId="0" xfId="2" applyNumberFormat="1" applyFont="1" applyAlignment="1" applyProtection="1">
      <alignment wrapText="1"/>
      <protection hidden="1"/>
    </xf>
    <xf numFmtId="2" fontId="6" fillId="0" borderId="0" xfId="2" applyNumberFormat="1" applyFont="1" applyAlignment="1" applyProtection="1">
      <alignment vertical="center"/>
      <protection hidden="1"/>
    </xf>
    <xf numFmtId="2" fontId="6" fillId="0" borderId="0" xfId="2" applyNumberFormat="1" applyFont="1" applyAlignment="1" applyProtection="1">
      <alignment horizontal="center"/>
      <protection hidden="1"/>
    </xf>
    <xf numFmtId="0" fontId="0" fillId="0" borderId="1" xfId="0" applyFont="1" applyBorder="1" applyAlignment="1" applyProtection="1">
      <alignment horizontal="center"/>
      <protection hidden="1"/>
    </xf>
    <xf numFmtId="0" fontId="3" fillId="0" borderId="1" xfId="0" applyFont="1" applyBorder="1" applyAlignment="1" applyProtection="1">
      <alignment horizontal="center"/>
      <protection hidden="1"/>
    </xf>
    <xf numFmtId="2" fontId="3" fillId="0" borderId="0" xfId="0" applyNumberFormat="1" applyFont="1" applyAlignment="1" applyProtection="1">
      <alignment horizontal="center" vertical="center"/>
      <protection hidden="1"/>
    </xf>
    <xf numFmtId="43" fontId="3" fillId="4" borderId="11" xfId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5" borderId="0" xfId="7" applyFill="1" applyAlignment="1" applyProtection="1">
      <alignment horizontal="center"/>
    </xf>
    <xf numFmtId="0" fontId="15" fillId="5" borderId="0" xfId="0" applyFont="1" applyFill="1" applyAlignment="1" applyProtection="1">
      <alignment horizontal="center"/>
    </xf>
    <xf numFmtId="0" fontId="19" fillId="5" borderId="0" xfId="7" applyFont="1" applyFill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 vertical="center" wrapText="1"/>
      <protection hidden="1"/>
    </xf>
    <xf numFmtId="0" fontId="10" fillId="6" borderId="6" xfId="0" applyFont="1" applyFill="1" applyBorder="1" applyAlignment="1" applyProtection="1">
      <alignment horizontal="center" vertical="center" wrapText="1"/>
      <protection hidden="1"/>
    </xf>
    <xf numFmtId="0" fontId="0" fillId="0" borderId="11" xfId="0" applyFont="1" applyBorder="1" applyAlignment="1" applyProtection="1">
      <alignment horizontal="center"/>
      <protection hidden="1"/>
    </xf>
    <xf numFmtId="0" fontId="0" fillId="0" borderId="11" xfId="0" applyFont="1" applyBorder="1" applyAlignment="1" applyProtection="1">
      <alignment horizontal="center" vertical="center"/>
      <protection hidden="1"/>
    </xf>
    <xf numFmtId="0" fontId="0" fillId="0" borderId="2" xfId="0" applyFont="1" applyBorder="1" applyAlignment="1" applyProtection="1">
      <alignment horizontal="center"/>
      <protection hidden="1"/>
    </xf>
    <xf numFmtId="0" fontId="0" fillId="0" borderId="4" xfId="0" applyFont="1" applyBorder="1" applyAlignment="1" applyProtection="1">
      <alignment horizontal="center"/>
      <protection hidden="1"/>
    </xf>
    <xf numFmtId="0" fontId="0" fillId="0" borderId="3" xfId="0" applyFont="1" applyBorder="1" applyAlignment="1" applyProtection="1">
      <alignment horizontal="center"/>
      <protection hidden="1"/>
    </xf>
    <xf numFmtId="0" fontId="0" fillId="0" borderId="2" xfId="0" applyFont="1" applyBorder="1" applyAlignment="1" applyProtection="1">
      <alignment horizontal="center" vertical="center"/>
      <protection hidden="1"/>
    </xf>
    <xf numFmtId="0" fontId="0" fillId="0" borderId="4" xfId="0" applyFont="1" applyBorder="1" applyAlignment="1" applyProtection="1">
      <alignment horizontal="center" vertical="center"/>
      <protection hidden="1"/>
    </xf>
    <xf numFmtId="0" fontId="0" fillId="0" borderId="3" xfId="0" applyFont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center"/>
      <protection hidden="1"/>
    </xf>
    <xf numFmtId="0" fontId="0" fillId="10" borderId="2" xfId="0" applyFont="1" applyFill="1" applyBorder="1" applyAlignment="1" applyProtection="1">
      <alignment horizontal="center" vertical="center"/>
      <protection hidden="1"/>
    </xf>
    <xf numFmtId="0" fontId="0" fillId="10" borderId="4" xfId="0" applyFont="1" applyFill="1" applyBorder="1" applyAlignment="1" applyProtection="1">
      <alignment horizontal="center" vertical="center"/>
      <protection hidden="1"/>
    </xf>
    <xf numFmtId="0" fontId="0" fillId="10" borderId="3" xfId="0" applyFont="1" applyFill="1" applyBorder="1" applyAlignment="1" applyProtection="1">
      <alignment horizontal="center" vertical="center"/>
      <protection hidden="1"/>
    </xf>
    <xf numFmtId="0" fontId="0" fillId="10" borderId="1" xfId="0" applyFont="1" applyFill="1" applyBorder="1" applyAlignment="1" applyProtection="1">
      <alignment horizontal="center" vertical="center"/>
      <protection hidden="1"/>
    </xf>
    <xf numFmtId="0" fontId="7" fillId="0" borderId="1" xfId="2" applyFont="1" applyBorder="1" applyAlignment="1" applyProtection="1">
      <alignment horizontal="center" vertical="center" wrapText="1"/>
      <protection hidden="1"/>
    </xf>
    <xf numFmtId="0" fontId="7" fillId="11" borderId="1" xfId="2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0" borderId="3" xfId="0" applyFont="1" applyBorder="1" applyAlignment="1" applyProtection="1">
      <alignment horizontal="center" vertical="center"/>
      <protection hidden="1"/>
    </xf>
    <xf numFmtId="0" fontId="7" fillId="2" borderId="1" xfId="2" applyFont="1" applyFill="1" applyBorder="1" applyAlignment="1" applyProtection="1">
      <alignment horizontal="center" vertical="center" wrapText="1"/>
      <protection hidden="1"/>
    </xf>
    <xf numFmtId="0" fontId="7" fillId="4" borderId="1" xfId="2" applyFont="1" applyFill="1" applyBorder="1" applyAlignment="1" applyProtection="1">
      <alignment horizontal="center" vertical="center" wrapText="1"/>
      <protection hidden="1"/>
    </xf>
    <xf numFmtId="0" fontId="24" fillId="4" borderId="1" xfId="2" applyFont="1" applyFill="1" applyBorder="1" applyAlignment="1" applyProtection="1">
      <alignment horizontal="center" vertical="center" wrapText="1"/>
      <protection hidden="1"/>
    </xf>
    <xf numFmtId="0" fontId="26" fillId="4" borderId="1" xfId="2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6" fillId="0" borderId="2" xfId="2" applyFont="1" applyBorder="1" applyAlignment="1" applyProtection="1">
      <alignment horizontal="center"/>
      <protection hidden="1"/>
    </xf>
    <xf numFmtId="0" fontId="6" fillId="0" borderId="4" xfId="2" applyFont="1" applyBorder="1" applyAlignment="1" applyProtection="1">
      <alignment horizontal="center"/>
      <protection hidden="1"/>
    </xf>
    <xf numFmtId="0" fontId="6" fillId="0" borderId="3" xfId="2" applyFont="1" applyBorder="1" applyAlignment="1" applyProtection="1">
      <alignment horizontal="center"/>
      <protection hidden="1"/>
    </xf>
    <xf numFmtId="0" fontId="6" fillId="0" borderId="2" xfId="2" applyFont="1" applyBorder="1" applyAlignment="1" applyProtection="1">
      <alignment horizontal="center" vertical="center"/>
      <protection hidden="1"/>
    </xf>
    <xf numFmtId="0" fontId="6" fillId="0" borderId="4" xfId="2" applyFont="1" applyBorder="1" applyAlignment="1" applyProtection="1">
      <alignment horizontal="center" vertical="center"/>
      <protection hidden="1"/>
    </xf>
    <xf numFmtId="0" fontId="6" fillId="0" borderId="3" xfId="2" applyFont="1" applyBorder="1" applyAlignment="1" applyProtection="1">
      <alignment horizontal="center" vertical="center"/>
      <protection hidden="1"/>
    </xf>
    <xf numFmtId="0" fontId="6" fillId="0" borderId="1" xfId="2" applyFont="1" applyBorder="1" applyAlignment="1" applyProtection="1">
      <alignment horizontal="center"/>
      <protection hidden="1"/>
    </xf>
    <xf numFmtId="0" fontId="6" fillId="0" borderId="1" xfId="2" applyFont="1" applyBorder="1" applyAlignment="1" applyProtection="1">
      <alignment horizontal="center" wrapText="1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 wrapText="1"/>
      <protection hidden="1"/>
    </xf>
    <xf numFmtId="0" fontId="2" fillId="0" borderId="4" xfId="0" applyFont="1" applyBorder="1" applyAlignment="1" applyProtection="1">
      <alignment horizontal="center" wrapText="1"/>
      <protection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6" fillId="0" borderId="1" xfId="2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/>
      <protection hidden="1"/>
    </xf>
    <xf numFmtId="0" fontId="3" fillId="0" borderId="3" xfId="0" applyFont="1" applyBorder="1" applyAlignment="1" applyProtection="1">
      <alignment horizontal="center"/>
      <protection hidden="1"/>
    </xf>
  </cellXfs>
  <cellStyles count="20">
    <cellStyle name="0,0_x000d__x000a_NA_x000d__x000a_" xfId="6"/>
    <cellStyle name="Excel Built-in Normal" xfId="5"/>
    <cellStyle name="Normal_Лист1" xfId="18"/>
    <cellStyle name="Гиперссылка" xfId="7" builtinId="8"/>
    <cellStyle name="Обычный" xfId="0" builtinId="0"/>
    <cellStyle name="Обычный 2" xfId="2"/>
    <cellStyle name="Обычный 2 2" xfId="14"/>
    <cellStyle name="Обычный 3" xfId="9"/>
    <cellStyle name="Обычный 3 2" xfId="15"/>
    <cellStyle name="Обычный 3 3" xfId="17"/>
    <cellStyle name="Обычный 4" xfId="16"/>
    <cellStyle name="Обычный 6" xfId="13"/>
    <cellStyle name="Обычный_Прайс_Монтажная система" xfId="8"/>
    <cellStyle name="Обычный_Прогноз" xfId="10"/>
    <cellStyle name="Открывавшаяся гиперссылка" xfId="19" builtinId="9" hidden="1"/>
    <cellStyle name="Процентный 2" xfId="4"/>
    <cellStyle name="Финансовый" xfId="1" builtinId="3"/>
    <cellStyle name="Финансовый 2" xfId="3"/>
    <cellStyle name="Финансовый 2 2" xfId="12"/>
    <cellStyle name="Финансовый 3" xfId="11"/>
  </cellStyles>
  <dxfs count="0"/>
  <tableStyles count="0" defaultTableStyle="TableStyleMedium9" defaultPivotStyle="PivotStyleLight16"/>
  <colors>
    <mruColors>
      <color rgb="FFF96739"/>
      <color rgb="FFFF9900"/>
      <color rgb="FFFC7D36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3.jpeg"/><Relationship Id="rId7" Type="http://schemas.openxmlformats.org/officeDocument/2006/relationships/image" Target="../media/image107.jpeg"/><Relationship Id="rId2" Type="http://schemas.openxmlformats.org/officeDocument/2006/relationships/image" Target="../media/image102.png"/><Relationship Id="rId1" Type="http://schemas.openxmlformats.org/officeDocument/2006/relationships/image" Target="../media/image101.png"/><Relationship Id="rId6" Type="http://schemas.openxmlformats.org/officeDocument/2006/relationships/image" Target="../media/image106.jpeg"/><Relationship Id="rId5" Type="http://schemas.openxmlformats.org/officeDocument/2006/relationships/image" Target="../media/image105.jpeg"/><Relationship Id="rId4" Type="http://schemas.openxmlformats.org/officeDocument/2006/relationships/image" Target="../media/image10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jpeg"/><Relationship Id="rId7" Type="http://schemas.openxmlformats.org/officeDocument/2006/relationships/image" Target="../media/image19.pn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2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12" Type="http://schemas.openxmlformats.org/officeDocument/2006/relationships/image" Target="../media/image41.png"/><Relationship Id="rId2" Type="http://schemas.openxmlformats.org/officeDocument/2006/relationships/image" Target="../media/image31.png"/><Relationship Id="rId16" Type="http://schemas.openxmlformats.org/officeDocument/2006/relationships/image" Target="../media/image45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40.png"/><Relationship Id="rId5" Type="http://schemas.openxmlformats.org/officeDocument/2006/relationships/image" Target="../media/image34.png"/><Relationship Id="rId15" Type="http://schemas.openxmlformats.org/officeDocument/2006/relationships/image" Target="../media/image44.png"/><Relationship Id="rId10" Type="http://schemas.openxmlformats.org/officeDocument/2006/relationships/image" Target="../media/image39.png"/><Relationship Id="rId4" Type="http://schemas.openxmlformats.org/officeDocument/2006/relationships/image" Target="../media/image33.png"/><Relationship Id="rId9" Type="http://schemas.openxmlformats.org/officeDocument/2006/relationships/image" Target="../media/image38.png"/><Relationship Id="rId14" Type="http://schemas.openxmlformats.org/officeDocument/2006/relationships/image" Target="../media/image4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13" Type="http://schemas.openxmlformats.org/officeDocument/2006/relationships/image" Target="../media/image58.emf"/><Relationship Id="rId18" Type="http://schemas.openxmlformats.org/officeDocument/2006/relationships/image" Target="../media/image63.jpeg"/><Relationship Id="rId3" Type="http://schemas.openxmlformats.org/officeDocument/2006/relationships/image" Target="../media/image48.jpeg"/><Relationship Id="rId7" Type="http://schemas.openxmlformats.org/officeDocument/2006/relationships/image" Target="../media/image52.jpeg"/><Relationship Id="rId12" Type="http://schemas.openxmlformats.org/officeDocument/2006/relationships/image" Target="../media/image57.emf"/><Relationship Id="rId17" Type="http://schemas.openxmlformats.org/officeDocument/2006/relationships/image" Target="../media/image62.emf"/><Relationship Id="rId2" Type="http://schemas.openxmlformats.org/officeDocument/2006/relationships/image" Target="../media/image47.jpeg"/><Relationship Id="rId16" Type="http://schemas.openxmlformats.org/officeDocument/2006/relationships/image" Target="../media/image61.emf"/><Relationship Id="rId1" Type="http://schemas.openxmlformats.org/officeDocument/2006/relationships/image" Target="../media/image46.jpeg"/><Relationship Id="rId6" Type="http://schemas.openxmlformats.org/officeDocument/2006/relationships/image" Target="../media/image51.jpeg"/><Relationship Id="rId11" Type="http://schemas.openxmlformats.org/officeDocument/2006/relationships/image" Target="../media/image56.emf"/><Relationship Id="rId5" Type="http://schemas.openxmlformats.org/officeDocument/2006/relationships/image" Target="../media/image50.jpeg"/><Relationship Id="rId15" Type="http://schemas.openxmlformats.org/officeDocument/2006/relationships/image" Target="../media/image60.emf"/><Relationship Id="rId10" Type="http://schemas.openxmlformats.org/officeDocument/2006/relationships/image" Target="../media/image55.emf"/><Relationship Id="rId19" Type="http://schemas.openxmlformats.org/officeDocument/2006/relationships/image" Target="../media/image64.jpeg"/><Relationship Id="rId4" Type="http://schemas.openxmlformats.org/officeDocument/2006/relationships/image" Target="../media/image49.jpeg"/><Relationship Id="rId9" Type="http://schemas.openxmlformats.org/officeDocument/2006/relationships/image" Target="../media/image54.jpeg"/><Relationship Id="rId14" Type="http://schemas.openxmlformats.org/officeDocument/2006/relationships/image" Target="../media/image59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13" Type="http://schemas.openxmlformats.org/officeDocument/2006/relationships/image" Target="../media/image75.jpeg"/><Relationship Id="rId3" Type="http://schemas.openxmlformats.org/officeDocument/2006/relationships/image" Target="../media/image47.jpeg"/><Relationship Id="rId7" Type="http://schemas.openxmlformats.org/officeDocument/2006/relationships/image" Target="../media/image69.jpeg"/><Relationship Id="rId12" Type="http://schemas.openxmlformats.org/officeDocument/2006/relationships/image" Target="../media/image74.jpeg"/><Relationship Id="rId2" Type="http://schemas.openxmlformats.org/officeDocument/2006/relationships/image" Target="../media/image66.jpeg"/><Relationship Id="rId1" Type="http://schemas.openxmlformats.org/officeDocument/2006/relationships/image" Target="../media/image65.jpeg"/><Relationship Id="rId6" Type="http://schemas.openxmlformats.org/officeDocument/2006/relationships/image" Target="../media/image68.jpeg"/><Relationship Id="rId11" Type="http://schemas.openxmlformats.org/officeDocument/2006/relationships/image" Target="../media/image73.jpeg"/><Relationship Id="rId5" Type="http://schemas.openxmlformats.org/officeDocument/2006/relationships/image" Target="../media/image67.jpeg"/><Relationship Id="rId15" Type="http://schemas.openxmlformats.org/officeDocument/2006/relationships/image" Target="../media/image77.emf"/><Relationship Id="rId10" Type="http://schemas.openxmlformats.org/officeDocument/2006/relationships/image" Target="../media/image72.jpeg"/><Relationship Id="rId4" Type="http://schemas.openxmlformats.org/officeDocument/2006/relationships/image" Target="../media/image48.jpeg"/><Relationship Id="rId9" Type="http://schemas.openxmlformats.org/officeDocument/2006/relationships/image" Target="../media/image71.jpeg"/><Relationship Id="rId14" Type="http://schemas.openxmlformats.org/officeDocument/2006/relationships/image" Target="../media/image76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jpeg"/><Relationship Id="rId13" Type="http://schemas.openxmlformats.org/officeDocument/2006/relationships/image" Target="../media/image90.png"/><Relationship Id="rId18" Type="http://schemas.openxmlformats.org/officeDocument/2006/relationships/image" Target="../media/image95.png"/><Relationship Id="rId3" Type="http://schemas.openxmlformats.org/officeDocument/2006/relationships/image" Target="../media/image80.jpeg"/><Relationship Id="rId21" Type="http://schemas.openxmlformats.org/officeDocument/2006/relationships/image" Target="../media/image98.emf"/><Relationship Id="rId7" Type="http://schemas.openxmlformats.org/officeDocument/2006/relationships/image" Target="../media/image84.jpeg"/><Relationship Id="rId12" Type="http://schemas.openxmlformats.org/officeDocument/2006/relationships/image" Target="../media/image89.jpeg"/><Relationship Id="rId17" Type="http://schemas.openxmlformats.org/officeDocument/2006/relationships/image" Target="../media/image94.emf"/><Relationship Id="rId2" Type="http://schemas.openxmlformats.org/officeDocument/2006/relationships/image" Target="../media/image79.jpeg"/><Relationship Id="rId16" Type="http://schemas.openxmlformats.org/officeDocument/2006/relationships/image" Target="../media/image93.emf"/><Relationship Id="rId20" Type="http://schemas.openxmlformats.org/officeDocument/2006/relationships/image" Target="../media/image97.emf"/><Relationship Id="rId1" Type="http://schemas.openxmlformats.org/officeDocument/2006/relationships/image" Target="../media/image78.jpeg"/><Relationship Id="rId6" Type="http://schemas.openxmlformats.org/officeDocument/2006/relationships/image" Target="../media/image83.jpeg"/><Relationship Id="rId11" Type="http://schemas.openxmlformats.org/officeDocument/2006/relationships/image" Target="../media/image88.jpeg"/><Relationship Id="rId5" Type="http://schemas.openxmlformats.org/officeDocument/2006/relationships/image" Target="../media/image82.jpeg"/><Relationship Id="rId15" Type="http://schemas.openxmlformats.org/officeDocument/2006/relationships/image" Target="../media/image92.emf"/><Relationship Id="rId23" Type="http://schemas.openxmlformats.org/officeDocument/2006/relationships/image" Target="../media/image100.png"/><Relationship Id="rId10" Type="http://schemas.openxmlformats.org/officeDocument/2006/relationships/image" Target="../media/image87.jpeg"/><Relationship Id="rId19" Type="http://schemas.openxmlformats.org/officeDocument/2006/relationships/image" Target="../media/image96.emf"/><Relationship Id="rId4" Type="http://schemas.openxmlformats.org/officeDocument/2006/relationships/image" Target="../media/image81.jpeg"/><Relationship Id="rId9" Type="http://schemas.openxmlformats.org/officeDocument/2006/relationships/image" Target="../media/image86.jpeg"/><Relationship Id="rId14" Type="http://schemas.openxmlformats.org/officeDocument/2006/relationships/image" Target="../media/image91.emf"/><Relationship Id="rId22" Type="http://schemas.openxmlformats.org/officeDocument/2006/relationships/image" Target="../media/image9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962509</xdr:colOff>
      <xdr:row>1</xdr:row>
      <xdr:rowOff>229908</xdr:rowOff>
    </xdr:from>
    <xdr:to>
      <xdr:col>1</xdr:col>
      <xdr:colOff>2189161</xdr:colOff>
      <xdr:row>5</xdr:row>
      <xdr:rowOff>111125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62509" y="468033"/>
          <a:ext cx="2258527" cy="690842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490551</xdr:colOff>
      <xdr:row>6</xdr:row>
      <xdr:rowOff>114414</xdr:rowOff>
    </xdr:from>
    <xdr:to>
      <xdr:col>12</xdr:col>
      <xdr:colOff>2437810</xdr:colOff>
      <xdr:row>17</xdr:row>
      <xdr:rowOff>46976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8251" y="1676514"/>
          <a:ext cx="1947259" cy="201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598180</xdr:colOff>
      <xdr:row>27</xdr:row>
      <xdr:rowOff>7781</xdr:rowOff>
    </xdr:from>
    <xdr:to>
      <xdr:col>12</xdr:col>
      <xdr:colOff>2609471</xdr:colOff>
      <xdr:row>37</xdr:row>
      <xdr:rowOff>58721</xdr:rowOff>
    </xdr:to>
    <xdr:pic>
      <xdr:nvPicPr>
        <xdr:cNvPr id="3" name="Resim 19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223" y="5470147"/>
          <a:ext cx="2011291" cy="1962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464398</xdr:colOff>
      <xdr:row>48</xdr:row>
      <xdr:rowOff>124516</xdr:rowOff>
    </xdr:from>
    <xdr:to>
      <xdr:col>12</xdr:col>
      <xdr:colOff>2657302</xdr:colOff>
      <xdr:row>60</xdr:row>
      <xdr:rowOff>95591</xdr:rowOff>
    </xdr:to>
    <xdr:pic>
      <xdr:nvPicPr>
        <xdr:cNvPr id="4" name="Изображение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86441" y="9601720"/>
          <a:ext cx="2192904" cy="2265269"/>
        </a:xfrm>
        <a:prstGeom prst="rect">
          <a:avLst/>
        </a:prstGeom>
      </xdr:spPr>
    </xdr:pic>
    <xdr:clientData/>
  </xdr:twoCellAnchor>
  <xdr:twoCellAnchor editAs="oneCell">
    <xdr:from>
      <xdr:col>12</xdr:col>
      <xdr:colOff>650020</xdr:colOff>
      <xdr:row>75</xdr:row>
      <xdr:rowOff>46787</xdr:rowOff>
    </xdr:from>
    <xdr:to>
      <xdr:col>12</xdr:col>
      <xdr:colOff>2526344</xdr:colOff>
      <xdr:row>85</xdr:row>
      <xdr:rowOff>110477</xdr:rowOff>
    </xdr:to>
    <xdr:pic>
      <xdr:nvPicPr>
        <xdr:cNvPr id="5" name="Изображение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872063" y="14685927"/>
          <a:ext cx="1876324" cy="1975518"/>
        </a:xfrm>
        <a:prstGeom prst="rect">
          <a:avLst/>
        </a:prstGeom>
      </xdr:spPr>
    </xdr:pic>
    <xdr:clientData/>
  </xdr:twoCellAnchor>
  <xdr:twoCellAnchor editAs="oneCell">
    <xdr:from>
      <xdr:col>12</xdr:col>
      <xdr:colOff>647026</xdr:colOff>
      <xdr:row>94</xdr:row>
      <xdr:rowOff>174885</xdr:rowOff>
    </xdr:from>
    <xdr:to>
      <xdr:col>12</xdr:col>
      <xdr:colOff>2608347</xdr:colOff>
      <xdr:row>108</xdr:row>
      <xdr:rowOff>24444</xdr:rowOff>
    </xdr:to>
    <xdr:pic>
      <xdr:nvPicPr>
        <xdr:cNvPr id="7" name="Изображение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869069" y="18446498"/>
          <a:ext cx="1961321" cy="2526118"/>
        </a:xfrm>
        <a:prstGeom prst="rect">
          <a:avLst/>
        </a:prstGeom>
      </xdr:spPr>
    </xdr:pic>
    <xdr:clientData/>
  </xdr:twoCellAnchor>
  <xdr:twoCellAnchor editAs="oneCell">
    <xdr:from>
      <xdr:col>12</xdr:col>
      <xdr:colOff>640675</xdr:colOff>
      <xdr:row>109</xdr:row>
      <xdr:rowOff>180258</xdr:rowOff>
    </xdr:from>
    <xdr:to>
      <xdr:col>12</xdr:col>
      <xdr:colOff>2530712</xdr:colOff>
      <xdr:row>119</xdr:row>
      <xdr:rowOff>13655</xdr:rowOff>
    </xdr:to>
    <xdr:pic>
      <xdr:nvPicPr>
        <xdr:cNvPr id="9" name="Изображение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862718" y="21319613"/>
          <a:ext cx="1890037" cy="1745225"/>
        </a:xfrm>
        <a:prstGeom prst="rect">
          <a:avLst/>
        </a:prstGeom>
      </xdr:spPr>
    </xdr:pic>
    <xdr:clientData/>
  </xdr:twoCellAnchor>
  <xdr:twoCellAnchor editAs="oneCell">
    <xdr:from>
      <xdr:col>12</xdr:col>
      <xdr:colOff>679474</xdr:colOff>
      <xdr:row>121</xdr:row>
      <xdr:rowOff>33867</xdr:rowOff>
    </xdr:from>
    <xdr:to>
      <xdr:col>12</xdr:col>
      <xdr:colOff>2495377</xdr:colOff>
      <xdr:row>130</xdr:row>
      <xdr:rowOff>57763</xdr:rowOff>
    </xdr:to>
    <xdr:pic>
      <xdr:nvPicPr>
        <xdr:cNvPr id="11" name="Изображение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901517" y="23467415"/>
          <a:ext cx="1815903" cy="1744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316005</xdr:colOff>
      <xdr:row>3</xdr:row>
      <xdr:rowOff>32123</xdr:rowOff>
    </xdr:from>
    <xdr:to>
      <xdr:col>9</xdr:col>
      <xdr:colOff>1559858</xdr:colOff>
      <xdr:row>4</xdr:row>
      <xdr:rowOff>481852</xdr:rowOff>
    </xdr:to>
    <xdr:pic>
      <xdr:nvPicPr>
        <xdr:cNvPr id="2" name="Рисунок 1" descr="C:\Users\Gregory\Desktop\Рисунки на сайт\Горизонтальные\Изделия\BZ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8305" y="895723"/>
          <a:ext cx="1243853" cy="9831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349623</xdr:colOff>
      <xdr:row>5</xdr:row>
      <xdr:rowOff>41836</xdr:rowOff>
    </xdr:from>
    <xdr:to>
      <xdr:col>9</xdr:col>
      <xdr:colOff>1593476</xdr:colOff>
      <xdr:row>6</xdr:row>
      <xdr:rowOff>480359</xdr:rowOff>
    </xdr:to>
    <xdr:pic>
      <xdr:nvPicPr>
        <xdr:cNvPr id="3" name="Рисунок 2" descr="C:\Users\Gregory\Desktop\Рисунки на сайт\Горизонтальные\Изделия\BZ-с-резьбой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1923" y="1972236"/>
          <a:ext cx="1243853" cy="9719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376520</xdr:colOff>
      <xdr:row>7</xdr:row>
      <xdr:rowOff>89648</xdr:rowOff>
    </xdr:from>
    <xdr:to>
      <xdr:col>9</xdr:col>
      <xdr:colOff>1620373</xdr:colOff>
      <xdr:row>8</xdr:row>
      <xdr:rowOff>494554</xdr:rowOff>
    </xdr:to>
    <xdr:pic>
      <xdr:nvPicPr>
        <xdr:cNvPr id="4" name="Рисунок 3" descr="C:\Users\Gregory\Desktop\Рисунки на сайт\Горизонтальные\Изделия\QCm6n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8820" y="3086848"/>
          <a:ext cx="1243853" cy="9383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379508</xdr:colOff>
      <xdr:row>9</xdr:row>
      <xdr:rowOff>44824</xdr:rowOff>
    </xdr:from>
    <xdr:to>
      <xdr:col>9</xdr:col>
      <xdr:colOff>1589743</xdr:colOff>
      <xdr:row>11</xdr:row>
      <xdr:rowOff>28389</xdr:rowOff>
    </xdr:to>
    <xdr:pic>
      <xdr:nvPicPr>
        <xdr:cNvPr id="5" name="Рисунок 4" descr="C:\Users\Gregory\Desktop\Рисунки на сайт\Горизонтальные\Изделия\QCSn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1808" y="4108824"/>
          <a:ext cx="1210235" cy="10503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421344</xdr:colOff>
      <xdr:row>11</xdr:row>
      <xdr:rowOff>56031</xdr:rowOff>
    </xdr:from>
    <xdr:to>
      <xdr:col>9</xdr:col>
      <xdr:colOff>1642785</xdr:colOff>
      <xdr:row>12</xdr:row>
      <xdr:rowOff>494554</xdr:rowOff>
    </xdr:to>
    <xdr:pic>
      <xdr:nvPicPr>
        <xdr:cNvPr id="6" name="Рисунок 5" descr="C:\Users\Gregory\Desktop\Рисунки на сайт\Горизонтальные\Изделия\QCHBn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3644" y="5186831"/>
          <a:ext cx="1221441" cy="9719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440769</xdr:colOff>
      <xdr:row>13</xdr:row>
      <xdr:rowOff>100855</xdr:rowOff>
    </xdr:from>
    <xdr:to>
      <xdr:col>9</xdr:col>
      <xdr:colOff>1594973</xdr:colOff>
      <xdr:row>14</xdr:row>
      <xdr:rowOff>427319</xdr:rowOff>
    </xdr:to>
    <xdr:pic>
      <xdr:nvPicPr>
        <xdr:cNvPr id="7" name="Рисунок 6" descr="C:\Users\Gregory\Desktop\Рисунки на сайт\Горизонтальные\Изделия\Площадка01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069" y="6298455"/>
          <a:ext cx="1154204" cy="8598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471395</xdr:colOff>
      <xdr:row>15</xdr:row>
      <xdr:rowOff>44824</xdr:rowOff>
    </xdr:from>
    <xdr:to>
      <xdr:col>9</xdr:col>
      <xdr:colOff>1648012</xdr:colOff>
      <xdr:row>17</xdr:row>
      <xdr:rowOff>5977</xdr:rowOff>
    </xdr:to>
    <xdr:pic>
      <xdr:nvPicPr>
        <xdr:cNvPr id="8" name="Рисунок 7" descr="C:\Users\Gregory\Desktop\Рисунки на сайт\Горизонтальные\Изделия\Площадка02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3695" y="7309224"/>
          <a:ext cx="1176617" cy="10279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378293</xdr:colOff>
      <xdr:row>17</xdr:row>
      <xdr:rowOff>67236</xdr:rowOff>
    </xdr:from>
    <xdr:to>
      <xdr:col>9</xdr:col>
      <xdr:colOff>1633351</xdr:colOff>
      <xdr:row>19</xdr:row>
      <xdr:rowOff>5977</xdr:rowOff>
    </xdr:to>
    <xdr:pic>
      <xdr:nvPicPr>
        <xdr:cNvPr id="9" name="Рисунок 8" descr="C:\Users\Gregory\Desktop\Рисунки на сайт\Горизонтальные\Изделия\QCBn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0593" y="8398436"/>
          <a:ext cx="1255058" cy="10055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216470</xdr:colOff>
      <xdr:row>19</xdr:row>
      <xdr:rowOff>231590</xdr:rowOff>
    </xdr:from>
    <xdr:to>
      <xdr:col>9</xdr:col>
      <xdr:colOff>1769282</xdr:colOff>
      <xdr:row>20</xdr:row>
      <xdr:rowOff>508000</xdr:rowOff>
    </xdr:to>
    <xdr:pic>
      <xdr:nvPicPr>
        <xdr:cNvPr id="10" name="Рисунок 9" descr="C:\Users\Gregory\Desktop\Рисунки на сайт\Горизонтальные\Изделия\QCPn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8770" y="11839390"/>
          <a:ext cx="1552812" cy="10511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194806</xdr:colOff>
      <xdr:row>21</xdr:row>
      <xdr:rowOff>177053</xdr:rowOff>
    </xdr:from>
    <xdr:to>
      <xdr:col>9</xdr:col>
      <xdr:colOff>1769282</xdr:colOff>
      <xdr:row>22</xdr:row>
      <xdr:rowOff>546101</xdr:rowOff>
    </xdr:to>
    <xdr:pic>
      <xdr:nvPicPr>
        <xdr:cNvPr id="14" name="Рисунок 13" descr="C:\Users\Gregory\Desktop\Рисунки на сайт\Горизонтальные\Изделия\QCPDn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7106" y="13334253"/>
          <a:ext cx="1574476" cy="11437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404997</xdr:colOff>
      <xdr:row>23</xdr:row>
      <xdr:rowOff>268283</xdr:rowOff>
    </xdr:from>
    <xdr:to>
      <xdr:col>9</xdr:col>
      <xdr:colOff>1536791</xdr:colOff>
      <xdr:row>24</xdr:row>
      <xdr:rowOff>521537</xdr:rowOff>
    </xdr:to>
    <xdr:pic>
      <xdr:nvPicPr>
        <xdr:cNvPr id="15" name="Рисунок 14" descr="C:\Users\Gregory\Desktop\Рисунки на сайт\Горизонтальные\Изделия\BZ-с-полосой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7297" y="14974883"/>
          <a:ext cx="1131794" cy="102795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112058</xdr:colOff>
      <xdr:row>3</xdr:row>
      <xdr:rowOff>100853</xdr:rowOff>
    </xdr:from>
    <xdr:to>
      <xdr:col>9</xdr:col>
      <xdr:colOff>1870493</xdr:colOff>
      <xdr:row>10</xdr:row>
      <xdr:rowOff>90394</xdr:rowOff>
    </xdr:to>
    <xdr:pic>
      <xdr:nvPicPr>
        <xdr:cNvPr id="8" name="Рисунок 7" descr="C:\Users\Gregory\Desktop\TEMP\product_841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0258" y="1040653"/>
          <a:ext cx="1792941" cy="14119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168087</xdr:colOff>
      <xdr:row>13</xdr:row>
      <xdr:rowOff>123263</xdr:rowOff>
    </xdr:from>
    <xdr:to>
      <xdr:col>10</xdr:col>
      <xdr:colOff>3720</xdr:colOff>
      <xdr:row>20</xdr:row>
      <xdr:rowOff>146422</xdr:rowOff>
    </xdr:to>
    <xdr:pic>
      <xdr:nvPicPr>
        <xdr:cNvPr id="9" name="Рисунок 8" descr="C:\Users\Gregory\Desktop\TEMP\product_302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7528" y="2442881"/>
          <a:ext cx="1759324" cy="14455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134470</xdr:colOff>
      <xdr:row>26</xdr:row>
      <xdr:rowOff>56030</xdr:rowOff>
    </xdr:from>
    <xdr:to>
      <xdr:col>9</xdr:col>
      <xdr:colOff>1870493</xdr:colOff>
      <xdr:row>33</xdr:row>
      <xdr:rowOff>202454</xdr:rowOff>
    </xdr:to>
    <xdr:pic>
      <xdr:nvPicPr>
        <xdr:cNvPr id="10" name="Рисунок 9" descr="C:\Users\Gregory\Desktop\TEMP\product_313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3911" y="4852148"/>
          <a:ext cx="1770529" cy="1568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112059</xdr:colOff>
      <xdr:row>43</xdr:row>
      <xdr:rowOff>179294</xdr:rowOff>
    </xdr:from>
    <xdr:to>
      <xdr:col>9</xdr:col>
      <xdr:colOff>1869463</xdr:colOff>
      <xdr:row>51</xdr:row>
      <xdr:rowOff>82139</xdr:rowOff>
    </xdr:to>
    <xdr:pic>
      <xdr:nvPicPr>
        <xdr:cNvPr id="5" name="Рисунок 4" descr="C:\Users\Gregory\Desktop\Рисунки на сайт\Тросы\Тросы\Изделия\05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8213912"/>
          <a:ext cx="1852295" cy="15284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153147</xdr:colOff>
      <xdr:row>53</xdr:row>
      <xdr:rowOff>112059</xdr:rowOff>
    </xdr:from>
    <xdr:to>
      <xdr:col>9</xdr:col>
      <xdr:colOff>1870015</xdr:colOff>
      <xdr:row>59</xdr:row>
      <xdr:rowOff>190500</xdr:rowOff>
    </xdr:to>
    <xdr:pic>
      <xdr:nvPicPr>
        <xdr:cNvPr id="6" name="Рисунок 5" descr="C:\Users\Gregory\Desktop\Рисунки на сайт\Тросы\Тросы\Изделия\09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1347" y="11211859"/>
          <a:ext cx="1777253" cy="12976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134470</xdr:colOff>
      <xdr:row>63</xdr:row>
      <xdr:rowOff>156882</xdr:rowOff>
    </xdr:from>
    <xdr:to>
      <xdr:col>9</xdr:col>
      <xdr:colOff>1870493</xdr:colOff>
      <xdr:row>70</xdr:row>
      <xdr:rowOff>191246</xdr:rowOff>
    </xdr:to>
    <xdr:pic>
      <xdr:nvPicPr>
        <xdr:cNvPr id="7" name="Рисунок 6" descr="C:\Users\Gregory\Desktop\Рисунки на сайт\Тросы\Тросы\Изделия\08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3911" y="12001500"/>
          <a:ext cx="1770529" cy="14567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78441</xdr:colOff>
      <xdr:row>72</xdr:row>
      <xdr:rowOff>168089</xdr:rowOff>
    </xdr:from>
    <xdr:to>
      <xdr:col>9</xdr:col>
      <xdr:colOff>1867915</xdr:colOff>
      <xdr:row>80</xdr:row>
      <xdr:rowOff>144929</xdr:rowOff>
    </xdr:to>
    <xdr:pic>
      <xdr:nvPicPr>
        <xdr:cNvPr id="11" name="Рисунок 10" descr="C:\Users\Gregory\Desktop\Рисунки на сайт\Тросы\Тросы\Изделия\04.pn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7882" y="13727207"/>
          <a:ext cx="1815353" cy="1602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180042</xdr:colOff>
      <xdr:row>83</xdr:row>
      <xdr:rowOff>135966</xdr:rowOff>
    </xdr:from>
    <xdr:to>
      <xdr:col>10</xdr:col>
      <xdr:colOff>948</xdr:colOff>
      <xdr:row>87</xdr:row>
      <xdr:rowOff>216400</xdr:rowOff>
    </xdr:to>
    <xdr:pic>
      <xdr:nvPicPr>
        <xdr:cNvPr id="12" name="Рисунок 11" descr="C:\Users\Gregory\Desktop\Рисунки на сайт\Тросы\Тросы\Изделия\06.pn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8242" y="17331766"/>
          <a:ext cx="1710091" cy="15028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285377</xdr:colOff>
      <xdr:row>88</xdr:row>
      <xdr:rowOff>245783</xdr:rowOff>
    </xdr:from>
    <xdr:to>
      <xdr:col>9</xdr:col>
      <xdr:colOff>1854200</xdr:colOff>
      <xdr:row>92</xdr:row>
      <xdr:rowOff>165100</xdr:rowOff>
    </xdr:to>
    <xdr:pic>
      <xdr:nvPicPr>
        <xdr:cNvPr id="13" name="Рисунок 12" descr="C:\Users\Gregory\Desktop\Рисунки на сайт\Тросы\Тросы\Изделия\07.pn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577" y="19219583"/>
          <a:ext cx="1568823" cy="13417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347382</xdr:colOff>
      <xdr:row>93</xdr:row>
      <xdr:rowOff>100852</xdr:rowOff>
    </xdr:from>
    <xdr:to>
      <xdr:col>9</xdr:col>
      <xdr:colOff>1860176</xdr:colOff>
      <xdr:row>93</xdr:row>
      <xdr:rowOff>1322294</xdr:rowOff>
    </xdr:to>
    <xdr:pic>
      <xdr:nvPicPr>
        <xdr:cNvPr id="14" name="Рисунок 13" descr="C:\Users\Gregory\Desktop\Рисунки на сайт\Тросы\Тросы\Изделия\Замок.pn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6823" y="19341352"/>
          <a:ext cx="1512794" cy="12214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78442</xdr:colOff>
      <xdr:row>8</xdr:row>
      <xdr:rowOff>56028</xdr:rowOff>
    </xdr:from>
    <xdr:to>
      <xdr:col>9</xdr:col>
      <xdr:colOff>1131794</xdr:colOff>
      <xdr:row>12</xdr:row>
      <xdr:rowOff>5229</xdr:rowOff>
    </xdr:to>
    <xdr:pic>
      <xdr:nvPicPr>
        <xdr:cNvPr id="16" name="Рисунок 15" descr="C:\Users\Gregory\Desktop\Рисунки на сайт\Тросы\Тросы\Изделия\Замок.pn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7883" y="1423146"/>
          <a:ext cx="1053352" cy="76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89647</xdr:colOff>
      <xdr:row>18</xdr:row>
      <xdr:rowOff>56028</xdr:rowOff>
    </xdr:from>
    <xdr:to>
      <xdr:col>9</xdr:col>
      <xdr:colOff>1142999</xdr:colOff>
      <xdr:row>22</xdr:row>
      <xdr:rowOff>5229</xdr:rowOff>
    </xdr:to>
    <xdr:pic>
      <xdr:nvPicPr>
        <xdr:cNvPr id="17" name="Рисунок 16" descr="C:\Users\Gregory\Desktop\Рисунки на сайт\Тросы\Тросы\Изделия\Замок.pn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9088" y="3328146"/>
          <a:ext cx="1053352" cy="76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145676</xdr:colOff>
      <xdr:row>33</xdr:row>
      <xdr:rowOff>179294</xdr:rowOff>
    </xdr:from>
    <xdr:to>
      <xdr:col>9</xdr:col>
      <xdr:colOff>1199028</xdr:colOff>
      <xdr:row>37</xdr:row>
      <xdr:rowOff>128495</xdr:rowOff>
    </xdr:to>
    <xdr:pic>
      <xdr:nvPicPr>
        <xdr:cNvPr id="18" name="Рисунок 17" descr="C:\Users\Gregory\Desktop\Рисунки на сайт\Тросы\Тросы\Изделия\Замок.pn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5117" y="6308912"/>
          <a:ext cx="1053352" cy="76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123265</xdr:colOff>
      <xdr:row>48</xdr:row>
      <xdr:rowOff>22412</xdr:rowOff>
    </xdr:from>
    <xdr:to>
      <xdr:col>9</xdr:col>
      <xdr:colOff>1176617</xdr:colOff>
      <xdr:row>51</xdr:row>
      <xdr:rowOff>174813</xdr:rowOff>
    </xdr:to>
    <xdr:pic>
      <xdr:nvPicPr>
        <xdr:cNvPr id="19" name="Рисунок 18" descr="C:\Users\Gregory\Desktop\Рисунки на сайт\Тросы\Тросы\Изделия\Замок.pn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706" y="9009530"/>
          <a:ext cx="1053352" cy="76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112058</xdr:colOff>
      <xdr:row>58</xdr:row>
      <xdr:rowOff>44823</xdr:rowOff>
    </xdr:from>
    <xdr:to>
      <xdr:col>9</xdr:col>
      <xdr:colOff>1165410</xdr:colOff>
      <xdr:row>61</xdr:row>
      <xdr:rowOff>197224</xdr:rowOff>
    </xdr:to>
    <xdr:pic>
      <xdr:nvPicPr>
        <xdr:cNvPr id="20" name="Рисунок 19" descr="C:\Users\Gregory\Desktop\Рисунки на сайт\Тросы\Тросы\Изделия\Замок.pn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9" y="10936941"/>
          <a:ext cx="1053352" cy="76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141193</xdr:colOff>
      <xdr:row>68</xdr:row>
      <xdr:rowOff>6723</xdr:rowOff>
    </xdr:from>
    <xdr:to>
      <xdr:col>9</xdr:col>
      <xdr:colOff>1194545</xdr:colOff>
      <xdr:row>71</xdr:row>
      <xdr:rowOff>159124</xdr:rowOff>
    </xdr:to>
    <xdr:pic>
      <xdr:nvPicPr>
        <xdr:cNvPr id="21" name="Рисунок 20" descr="C:\Users\Gregory\Desktop\Рисунки на сайт\Тросы\Тросы\Изделия\Замок.pn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634" y="12803841"/>
          <a:ext cx="1053352" cy="76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136710</xdr:colOff>
      <xdr:row>78</xdr:row>
      <xdr:rowOff>80682</xdr:rowOff>
    </xdr:from>
    <xdr:to>
      <xdr:col>9</xdr:col>
      <xdr:colOff>1190062</xdr:colOff>
      <xdr:row>82</xdr:row>
      <xdr:rowOff>29883</xdr:rowOff>
    </xdr:to>
    <xdr:pic>
      <xdr:nvPicPr>
        <xdr:cNvPr id="22" name="Рисунок 21" descr="C:\Users\Gregory\Desktop\Рисунки на сайт\Тросы\Тросы\Изделия\Замок.pn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151" y="14782800"/>
          <a:ext cx="1053352" cy="76200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878672</xdr:colOff>
      <xdr:row>10</xdr:row>
      <xdr:rowOff>21935</xdr:rowOff>
    </xdr:from>
    <xdr:to>
      <xdr:col>14</xdr:col>
      <xdr:colOff>4227</xdr:colOff>
      <xdr:row>22</xdr:row>
      <xdr:rowOff>122495</xdr:rowOff>
    </xdr:to>
    <xdr:pic>
      <xdr:nvPicPr>
        <xdr:cNvPr id="2" name="Изображение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49872" y="2434935"/>
          <a:ext cx="2365493" cy="2538960"/>
        </a:xfrm>
        <a:prstGeom prst="rect">
          <a:avLst/>
        </a:prstGeom>
      </xdr:spPr>
    </xdr:pic>
    <xdr:clientData/>
  </xdr:twoCellAnchor>
  <xdr:twoCellAnchor editAs="oneCell">
    <xdr:from>
      <xdr:col>12</xdr:col>
      <xdr:colOff>878672</xdr:colOff>
      <xdr:row>41</xdr:row>
      <xdr:rowOff>21935</xdr:rowOff>
    </xdr:from>
    <xdr:to>
      <xdr:col>14</xdr:col>
      <xdr:colOff>4227</xdr:colOff>
      <xdr:row>53</xdr:row>
      <xdr:rowOff>122495</xdr:rowOff>
    </xdr:to>
    <xdr:pic>
      <xdr:nvPicPr>
        <xdr:cNvPr id="7" name="Изображение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49872" y="8734135"/>
          <a:ext cx="2365493" cy="2538960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889000</xdr:colOff>
      <xdr:row>69</xdr:row>
      <xdr:rowOff>101600</xdr:rowOff>
    </xdr:from>
    <xdr:to>
      <xdr:col>13</xdr:col>
      <xdr:colOff>2146539</xdr:colOff>
      <xdr:row>81</xdr:row>
      <xdr:rowOff>25400</xdr:rowOff>
    </xdr:to>
    <xdr:pic>
      <xdr:nvPicPr>
        <xdr:cNvPr id="3" name="Изображение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760200" y="14503400"/>
          <a:ext cx="2362200" cy="2362200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889000</xdr:colOff>
      <xdr:row>99</xdr:row>
      <xdr:rowOff>76200</xdr:rowOff>
    </xdr:from>
    <xdr:to>
      <xdr:col>13</xdr:col>
      <xdr:colOff>2146539</xdr:colOff>
      <xdr:row>110</xdr:row>
      <xdr:rowOff>181154</xdr:rowOff>
    </xdr:to>
    <xdr:pic>
      <xdr:nvPicPr>
        <xdr:cNvPr id="9" name="Изображение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760200" y="20574000"/>
          <a:ext cx="2362200" cy="2362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863600</xdr:colOff>
      <xdr:row>5</xdr:row>
      <xdr:rowOff>135813</xdr:rowOff>
    </xdr:from>
    <xdr:to>
      <xdr:col>13</xdr:col>
      <xdr:colOff>54723</xdr:colOff>
      <xdr:row>18</xdr:row>
      <xdr:rowOff>23943</xdr:rowOff>
    </xdr:to>
    <xdr:pic>
      <xdr:nvPicPr>
        <xdr:cNvPr id="2" name="Изображение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44400" y="1507413"/>
          <a:ext cx="2340724" cy="2364630"/>
        </a:xfrm>
        <a:prstGeom prst="rect">
          <a:avLst/>
        </a:prstGeom>
      </xdr:spPr>
    </xdr:pic>
    <xdr:clientData/>
  </xdr:twoCellAnchor>
  <xdr:twoCellAnchor editAs="oneCell">
    <xdr:from>
      <xdr:col>11</xdr:col>
      <xdr:colOff>909020</xdr:colOff>
      <xdr:row>20</xdr:row>
      <xdr:rowOff>89974</xdr:rowOff>
    </xdr:from>
    <xdr:to>
      <xdr:col>13</xdr:col>
      <xdr:colOff>34793</xdr:colOff>
      <xdr:row>32</xdr:row>
      <xdr:rowOff>101599</xdr:rowOff>
    </xdr:to>
    <xdr:pic>
      <xdr:nvPicPr>
        <xdr:cNvPr id="3" name="Изображение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9820" y="4319074"/>
          <a:ext cx="2275374" cy="2297625"/>
        </a:xfrm>
        <a:prstGeom prst="rect">
          <a:avLst/>
        </a:prstGeom>
      </xdr:spPr>
    </xdr:pic>
    <xdr:clientData/>
  </xdr:twoCellAnchor>
  <xdr:twoCellAnchor editAs="oneCell">
    <xdr:from>
      <xdr:col>11</xdr:col>
      <xdr:colOff>520700</xdr:colOff>
      <xdr:row>39</xdr:row>
      <xdr:rowOff>152400</xdr:rowOff>
    </xdr:from>
    <xdr:to>
      <xdr:col>13</xdr:col>
      <xdr:colOff>488377</xdr:colOff>
      <xdr:row>55</xdr:row>
      <xdr:rowOff>165099</xdr:rowOff>
    </xdr:to>
    <xdr:pic>
      <xdr:nvPicPr>
        <xdr:cNvPr id="4" name="Изображение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52300" y="8458200"/>
          <a:ext cx="3117278" cy="3263899"/>
        </a:xfrm>
        <a:prstGeom prst="rect">
          <a:avLst/>
        </a:prstGeom>
      </xdr:spPr>
    </xdr:pic>
    <xdr:clientData/>
  </xdr:twoCellAnchor>
  <xdr:twoCellAnchor editAs="oneCell">
    <xdr:from>
      <xdr:col>11</xdr:col>
      <xdr:colOff>291333</xdr:colOff>
      <xdr:row>68</xdr:row>
      <xdr:rowOff>11192</xdr:rowOff>
    </xdr:from>
    <xdr:to>
      <xdr:col>13</xdr:col>
      <xdr:colOff>537667</xdr:colOff>
      <xdr:row>84</xdr:row>
      <xdr:rowOff>139691</xdr:rowOff>
    </xdr:to>
    <xdr:pic>
      <xdr:nvPicPr>
        <xdr:cNvPr id="9" name="Изображение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772133" y="13384292"/>
          <a:ext cx="3395935" cy="31764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491535</xdr:colOff>
      <xdr:row>4</xdr:row>
      <xdr:rowOff>265165</xdr:rowOff>
    </xdr:from>
    <xdr:to>
      <xdr:col>10</xdr:col>
      <xdr:colOff>1675814</xdr:colOff>
      <xdr:row>7</xdr:row>
      <xdr:rowOff>107554</xdr:rowOff>
    </xdr:to>
    <xdr:pic>
      <xdr:nvPicPr>
        <xdr:cNvPr id="2" name="Рисунок 2" descr="C:\Users\Gregory\Desktop\Work\!Графика\Рисунки на сайт\Страт\Гайки\SN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6590" y="1437473"/>
          <a:ext cx="1184279" cy="8677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228600</xdr:colOff>
      <xdr:row>11</xdr:row>
      <xdr:rowOff>607358</xdr:rowOff>
    </xdr:from>
    <xdr:to>
      <xdr:col>11</xdr:col>
      <xdr:colOff>611</xdr:colOff>
      <xdr:row>13</xdr:row>
      <xdr:rowOff>271985</xdr:rowOff>
    </xdr:to>
    <xdr:pic>
      <xdr:nvPicPr>
        <xdr:cNvPr id="13" name="Изображение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00" y="6423958"/>
          <a:ext cx="1727811" cy="1772827"/>
        </a:xfrm>
        <a:prstGeom prst="rect">
          <a:avLst/>
        </a:prstGeom>
      </xdr:spPr>
    </xdr:pic>
    <xdr:clientData/>
  </xdr:twoCellAnchor>
  <xdr:twoCellAnchor editAs="oneCell">
    <xdr:from>
      <xdr:col>10</xdr:col>
      <xdr:colOff>172872</xdr:colOff>
      <xdr:row>12</xdr:row>
      <xdr:rowOff>738769</xdr:rowOff>
    </xdr:from>
    <xdr:to>
      <xdr:col>10</xdr:col>
      <xdr:colOff>1740611</xdr:colOff>
      <xdr:row>14</xdr:row>
      <xdr:rowOff>241301</xdr:rowOff>
    </xdr:to>
    <xdr:pic>
      <xdr:nvPicPr>
        <xdr:cNvPr id="14" name="Изображение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421772" y="7609469"/>
          <a:ext cx="1567739" cy="1610732"/>
        </a:xfrm>
        <a:prstGeom prst="rect">
          <a:avLst/>
        </a:prstGeom>
      </xdr:spPr>
    </xdr:pic>
    <xdr:clientData/>
  </xdr:twoCellAnchor>
  <xdr:twoCellAnchor editAs="oneCell">
    <xdr:from>
      <xdr:col>10</xdr:col>
      <xdr:colOff>279399</xdr:colOff>
      <xdr:row>13</xdr:row>
      <xdr:rowOff>800847</xdr:rowOff>
    </xdr:from>
    <xdr:to>
      <xdr:col>10</xdr:col>
      <xdr:colOff>1709232</xdr:colOff>
      <xdr:row>15</xdr:row>
      <xdr:rowOff>159196</xdr:rowOff>
    </xdr:to>
    <xdr:pic>
      <xdr:nvPicPr>
        <xdr:cNvPr id="15" name="Изображение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28299" y="8725647"/>
          <a:ext cx="1429833" cy="1466549"/>
        </a:xfrm>
        <a:prstGeom prst="rect">
          <a:avLst/>
        </a:prstGeom>
      </xdr:spPr>
    </xdr:pic>
    <xdr:clientData/>
  </xdr:twoCellAnchor>
  <xdr:twoCellAnchor editAs="oneCell">
    <xdr:from>
      <xdr:col>10</xdr:col>
      <xdr:colOff>209198</xdr:colOff>
      <xdr:row>14</xdr:row>
      <xdr:rowOff>657655</xdr:rowOff>
    </xdr:from>
    <xdr:to>
      <xdr:col>10</xdr:col>
      <xdr:colOff>1801447</xdr:colOff>
      <xdr:row>16</xdr:row>
      <xdr:rowOff>254000</xdr:rowOff>
    </xdr:to>
    <xdr:pic>
      <xdr:nvPicPr>
        <xdr:cNvPr id="16" name="Изображение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458098" y="9636555"/>
          <a:ext cx="1655749" cy="1704545"/>
        </a:xfrm>
        <a:prstGeom prst="rect">
          <a:avLst/>
        </a:prstGeom>
      </xdr:spPr>
    </xdr:pic>
    <xdr:clientData/>
  </xdr:twoCellAnchor>
  <xdr:twoCellAnchor editAs="oneCell">
    <xdr:from>
      <xdr:col>10</xdr:col>
      <xdr:colOff>330200</xdr:colOff>
      <xdr:row>15</xdr:row>
      <xdr:rowOff>904737</xdr:rowOff>
    </xdr:from>
    <xdr:to>
      <xdr:col>10</xdr:col>
      <xdr:colOff>1701800</xdr:colOff>
      <xdr:row>17</xdr:row>
      <xdr:rowOff>240272</xdr:rowOff>
    </xdr:to>
    <xdr:pic>
      <xdr:nvPicPr>
        <xdr:cNvPr id="17" name="Изображение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9100" y="10937737"/>
          <a:ext cx="1371600" cy="1443735"/>
        </a:xfrm>
        <a:prstGeom prst="rect">
          <a:avLst/>
        </a:prstGeom>
      </xdr:spPr>
    </xdr:pic>
    <xdr:clientData/>
  </xdr:twoCellAnchor>
  <xdr:twoCellAnchor editAs="oneCell">
    <xdr:from>
      <xdr:col>10</xdr:col>
      <xdr:colOff>377037</xdr:colOff>
      <xdr:row>16</xdr:row>
      <xdr:rowOff>859367</xdr:rowOff>
    </xdr:from>
    <xdr:to>
      <xdr:col>10</xdr:col>
      <xdr:colOff>1731382</xdr:colOff>
      <xdr:row>18</xdr:row>
      <xdr:rowOff>177800</xdr:rowOff>
    </xdr:to>
    <xdr:pic>
      <xdr:nvPicPr>
        <xdr:cNvPr id="18" name="Изображение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625937" y="11946467"/>
          <a:ext cx="1354345" cy="1426633"/>
        </a:xfrm>
        <a:prstGeom prst="rect">
          <a:avLst/>
        </a:prstGeom>
      </xdr:spPr>
    </xdr:pic>
    <xdr:clientData/>
  </xdr:twoCellAnchor>
  <xdr:twoCellAnchor editAs="oneCell">
    <xdr:from>
      <xdr:col>10</xdr:col>
      <xdr:colOff>355600</xdr:colOff>
      <xdr:row>17</xdr:row>
      <xdr:rowOff>980803</xdr:rowOff>
    </xdr:from>
    <xdr:to>
      <xdr:col>11</xdr:col>
      <xdr:colOff>1</xdr:colOff>
      <xdr:row>19</xdr:row>
      <xdr:rowOff>304801</xdr:rowOff>
    </xdr:to>
    <xdr:pic>
      <xdr:nvPicPr>
        <xdr:cNvPr id="19" name="Изображение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604500" y="13122003"/>
          <a:ext cx="1498601" cy="1432198"/>
        </a:xfrm>
        <a:prstGeom prst="rect">
          <a:avLst/>
        </a:prstGeom>
      </xdr:spPr>
    </xdr:pic>
    <xdr:clientData/>
  </xdr:twoCellAnchor>
  <xdr:twoCellAnchor editAs="oneCell">
    <xdr:from>
      <xdr:col>10</xdr:col>
      <xdr:colOff>436034</xdr:colOff>
      <xdr:row>18</xdr:row>
      <xdr:rowOff>965199</xdr:rowOff>
    </xdr:from>
    <xdr:to>
      <xdr:col>10</xdr:col>
      <xdr:colOff>1663510</xdr:colOff>
      <xdr:row>20</xdr:row>
      <xdr:rowOff>150036</xdr:rowOff>
    </xdr:to>
    <xdr:pic>
      <xdr:nvPicPr>
        <xdr:cNvPr id="20" name="Изображение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684934" y="14160499"/>
          <a:ext cx="1227476" cy="1293037"/>
        </a:xfrm>
        <a:prstGeom prst="rect">
          <a:avLst/>
        </a:prstGeom>
      </xdr:spPr>
    </xdr:pic>
    <xdr:clientData/>
  </xdr:twoCellAnchor>
  <xdr:twoCellAnchor editAs="oneCell">
    <xdr:from>
      <xdr:col>10</xdr:col>
      <xdr:colOff>406400</xdr:colOff>
      <xdr:row>19</xdr:row>
      <xdr:rowOff>829734</xdr:rowOff>
    </xdr:from>
    <xdr:to>
      <xdr:col>10</xdr:col>
      <xdr:colOff>1796077</xdr:colOff>
      <xdr:row>21</xdr:row>
      <xdr:rowOff>186267</xdr:rowOff>
    </xdr:to>
    <xdr:pic>
      <xdr:nvPicPr>
        <xdr:cNvPr id="21" name="Изображение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362267" y="15036801"/>
          <a:ext cx="1389677" cy="1456266"/>
        </a:xfrm>
        <a:prstGeom prst="rect">
          <a:avLst/>
        </a:prstGeom>
      </xdr:spPr>
    </xdr:pic>
    <xdr:clientData/>
  </xdr:twoCellAnchor>
  <xdr:twoCellAnchor editAs="oneCell">
    <xdr:from>
      <xdr:col>10</xdr:col>
      <xdr:colOff>524934</xdr:colOff>
      <xdr:row>20</xdr:row>
      <xdr:rowOff>888999</xdr:rowOff>
    </xdr:from>
    <xdr:to>
      <xdr:col>10</xdr:col>
      <xdr:colOff>1786488</xdr:colOff>
      <xdr:row>22</xdr:row>
      <xdr:rowOff>110066</xdr:rowOff>
    </xdr:to>
    <xdr:pic>
      <xdr:nvPicPr>
        <xdr:cNvPr id="22" name="Изображение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773834" y="16192499"/>
          <a:ext cx="1261554" cy="1329267"/>
        </a:xfrm>
        <a:prstGeom prst="rect">
          <a:avLst/>
        </a:prstGeom>
      </xdr:spPr>
    </xdr:pic>
    <xdr:clientData/>
  </xdr:twoCellAnchor>
  <xdr:twoCellAnchor editAs="oneCell">
    <xdr:from>
      <xdr:col>10</xdr:col>
      <xdr:colOff>478367</xdr:colOff>
      <xdr:row>21</xdr:row>
      <xdr:rowOff>845971</xdr:rowOff>
    </xdr:from>
    <xdr:to>
      <xdr:col>10</xdr:col>
      <xdr:colOff>1773780</xdr:colOff>
      <xdr:row>23</xdr:row>
      <xdr:rowOff>101600</xdr:rowOff>
    </xdr:to>
    <xdr:pic>
      <xdr:nvPicPr>
        <xdr:cNvPr id="23" name="Изображение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727267" y="17203571"/>
          <a:ext cx="1295413" cy="1363829"/>
        </a:xfrm>
        <a:prstGeom prst="rect">
          <a:avLst/>
        </a:prstGeom>
      </xdr:spPr>
    </xdr:pic>
    <xdr:clientData/>
  </xdr:twoCellAnchor>
  <xdr:twoCellAnchor editAs="oneCell">
    <xdr:from>
      <xdr:col>10</xdr:col>
      <xdr:colOff>230307</xdr:colOff>
      <xdr:row>8</xdr:row>
      <xdr:rowOff>638736</xdr:rowOff>
    </xdr:from>
    <xdr:to>
      <xdr:col>10</xdr:col>
      <xdr:colOff>1850892</xdr:colOff>
      <xdr:row>10</xdr:row>
      <xdr:rowOff>313125</xdr:rowOff>
    </xdr:to>
    <xdr:pic>
      <xdr:nvPicPr>
        <xdr:cNvPr id="3" name="Изображение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628290" y="3328148"/>
          <a:ext cx="1620585" cy="1629975"/>
        </a:xfrm>
        <a:prstGeom prst="rect">
          <a:avLst/>
        </a:prstGeom>
      </xdr:spPr>
    </xdr:pic>
    <xdr:clientData/>
  </xdr:twoCellAnchor>
  <xdr:twoCellAnchor editAs="oneCell">
    <xdr:from>
      <xdr:col>10</xdr:col>
      <xdr:colOff>332974</xdr:colOff>
      <xdr:row>9</xdr:row>
      <xdr:rowOff>713228</xdr:rowOff>
    </xdr:from>
    <xdr:to>
      <xdr:col>10</xdr:col>
      <xdr:colOff>1816100</xdr:colOff>
      <xdr:row>11</xdr:row>
      <xdr:rowOff>237591</xdr:rowOff>
    </xdr:to>
    <xdr:pic>
      <xdr:nvPicPr>
        <xdr:cNvPr id="4" name="Изображение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737574" y="4078728"/>
          <a:ext cx="1483126" cy="1480163"/>
        </a:xfrm>
        <a:prstGeom prst="rect">
          <a:avLst/>
        </a:prstGeom>
      </xdr:spPr>
    </xdr:pic>
    <xdr:clientData/>
  </xdr:twoCellAnchor>
  <xdr:twoCellAnchor editAs="oneCell">
    <xdr:from>
      <xdr:col>10</xdr:col>
      <xdr:colOff>238845</xdr:colOff>
      <xdr:row>7</xdr:row>
      <xdr:rowOff>89754</xdr:rowOff>
    </xdr:from>
    <xdr:to>
      <xdr:col>10</xdr:col>
      <xdr:colOff>1859431</xdr:colOff>
      <xdr:row>9</xdr:row>
      <xdr:rowOff>369275</xdr:rowOff>
    </xdr:to>
    <xdr:pic>
      <xdr:nvPicPr>
        <xdr:cNvPr id="5" name="Изображение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636828" y="2437653"/>
          <a:ext cx="1620586" cy="15988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197992</xdr:colOff>
      <xdr:row>10</xdr:row>
      <xdr:rowOff>643466</xdr:rowOff>
    </xdr:from>
    <xdr:to>
      <xdr:col>11</xdr:col>
      <xdr:colOff>2175</xdr:colOff>
      <xdr:row>12</xdr:row>
      <xdr:rowOff>364067</xdr:rowOff>
    </xdr:to>
    <xdr:pic>
      <xdr:nvPicPr>
        <xdr:cNvPr id="6" name="Изображение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594125" y="5333999"/>
          <a:ext cx="1762379" cy="17441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459234</xdr:colOff>
      <xdr:row>57</xdr:row>
      <xdr:rowOff>78442</xdr:rowOff>
    </xdr:from>
    <xdr:to>
      <xdr:col>10</xdr:col>
      <xdr:colOff>1187617</xdr:colOff>
      <xdr:row>57</xdr:row>
      <xdr:rowOff>874059</xdr:rowOff>
    </xdr:to>
    <xdr:pic>
      <xdr:nvPicPr>
        <xdr:cNvPr id="24" name="Рисунок 23" descr="C:\Users\Gregory\Desktop\Рисунки на сайт\Проволочные лотки\JPEG\06.jpg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2634" y="10733742"/>
          <a:ext cx="728383" cy="7956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274913</xdr:colOff>
      <xdr:row>58</xdr:row>
      <xdr:rowOff>113553</xdr:rowOff>
    </xdr:from>
    <xdr:to>
      <xdr:col>10</xdr:col>
      <xdr:colOff>1397000</xdr:colOff>
      <xdr:row>58</xdr:row>
      <xdr:rowOff>1079500</xdr:rowOff>
    </xdr:to>
    <xdr:pic>
      <xdr:nvPicPr>
        <xdr:cNvPr id="25" name="Рисунок 24" descr="C:\Users\Gregory\Desktop\Рисунки на сайт\Проволочные лотки\JPEG\03.jpg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8313" y="11721353"/>
          <a:ext cx="1122087" cy="9659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237088</xdr:colOff>
      <xdr:row>59</xdr:row>
      <xdr:rowOff>35518</xdr:rowOff>
    </xdr:from>
    <xdr:to>
      <xdr:col>10</xdr:col>
      <xdr:colOff>1371600</xdr:colOff>
      <xdr:row>59</xdr:row>
      <xdr:rowOff>1104899</xdr:rowOff>
    </xdr:to>
    <xdr:pic>
      <xdr:nvPicPr>
        <xdr:cNvPr id="26" name="Рисунок 25" descr="C:\Users\Gregory\Desktop\Рисунки на сайт\Проволочные лотки\JPEG\04.jpg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488" y="12849818"/>
          <a:ext cx="1134512" cy="10693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208563</xdr:colOff>
      <xdr:row>60</xdr:row>
      <xdr:rowOff>127000</xdr:rowOff>
    </xdr:from>
    <xdr:to>
      <xdr:col>10</xdr:col>
      <xdr:colOff>1498601</xdr:colOff>
      <xdr:row>60</xdr:row>
      <xdr:rowOff>858370</xdr:rowOff>
    </xdr:to>
    <xdr:pic>
      <xdr:nvPicPr>
        <xdr:cNvPr id="28" name="Рисунок 27" descr="C:\Users\Gregory\Desktop\Рисунки на сайт\Проволочные лотки\JPEG\02.jpg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3063" y="14147800"/>
          <a:ext cx="1290038" cy="7313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317296</xdr:colOff>
      <xdr:row>62</xdr:row>
      <xdr:rowOff>46317</xdr:rowOff>
    </xdr:from>
    <xdr:to>
      <xdr:col>10</xdr:col>
      <xdr:colOff>1516326</xdr:colOff>
      <xdr:row>62</xdr:row>
      <xdr:rowOff>909170</xdr:rowOff>
    </xdr:to>
    <xdr:pic>
      <xdr:nvPicPr>
        <xdr:cNvPr id="30" name="Рисунок 29" descr="C:\Users\Gregory\Desktop\Рисунки на сайт\Проволочные лотки\JPEG\07.jpg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1796" y="15972117"/>
          <a:ext cx="1199030" cy="8628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142689</xdr:colOff>
      <xdr:row>65</xdr:row>
      <xdr:rowOff>228600</xdr:rowOff>
    </xdr:from>
    <xdr:to>
      <xdr:col>10</xdr:col>
      <xdr:colOff>1473200</xdr:colOff>
      <xdr:row>70</xdr:row>
      <xdr:rowOff>24654</xdr:rowOff>
    </xdr:to>
    <xdr:pic>
      <xdr:nvPicPr>
        <xdr:cNvPr id="32" name="Рисунок 31" descr="C:\Users\Gregory\Desktop\Рисунки на сайт\Проволочные лотки\JPEG\08.jpg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189" y="19011900"/>
          <a:ext cx="1330511" cy="10660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156135</xdr:colOff>
      <xdr:row>71</xdr:row>
      <xdr:rowOff>177800</xdr:rowOff>
    </xdr:from>
    <xdr:to>
      <xdr:col>10</xdr:col>
      <xdr:colOff>1523520</xdr:colOff>
      <xdr:row>75</xdr:row>
      <xdr:rowOff>109818</xdr:rowOff>
    </xdr:to>
    <xdr:pic>
      <xdr:nvPicPr>
        <xdr:cNvPr id="33" name="Рисунок 32" descr="C:\Users\Gregory\Desktop\Рисунки на сайт\Проволочные лотки\JPEG\10.jpg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0635" y="20485100"/>
          <a:ext cx="1393265" cy="10496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124011</xdr:colOff>
      <xdr:row>76</xdr:row>
      <xdr:rowOff>177799</xdr:rowOff>
    </xdr:from>
    <xdr:to>
      <xdr:col>10</xdr:col>
      <xdr:colOff>1526635</xdr:colOff>
      <xdr:row>79</xdr:row>
      <xdr:rowOff>199462</xdr:rowOff>
    </xdr:to>
    <xdr:pic>
      <xdr:nvPicPr>
        <xdr:cNvPr id="34" name="Рисунок 33" descr="C:\Users\Gregory\Desktop\Рисунки на сайт\Проволочные лотки\JPEG\09.jpg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7411" y="19977099"/>
          <a:ext cx="1488889" cy="10884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220788</xdr:colOff>
      <xdr:row>61</xdr:row>
      <xdr:rowOff>54535</xdr:rowOff>
    </xdr:from>
    <xdr:to>
      <xdr:col>10</xdr:col>
      <xdr:colOff>1442230</xdr:colOff>
      <xdr:row>61</xdr:row>
      <xdr:rowOff>906182</xdr:rowOff>
    </xdr:to>
    <xdr:pic>
      <xdr:nvPicPr>
        <xdr:cNvPr id="35" name="Рисунок 34" descr="C:\Users\Gregory\Desktop\Рисунки на сайт\Проволочные лотки\JPEG\05.jpg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5288" y="15027835"/>
          <a:ext cx="1221442" cy="8516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393700</xdr:colOff>
      <xdr:row>3</xdr:row>
      <xdr:rowOff>38100</xdr:rowOff>
    </xdr:from>
    <xdr:to>
      <xdr:col>11</xdr:col>
      <xdr:colOff>839</xdr:colOff>
      <xdr:row>8</xdr:row>
      <xdr:rowOff>91440</xdr:rowOff>
    </xdr:to>
    <xdr:pic>
      <xdr:nvPicPr>
        <xdr:cNvPr id="12" name="Изображение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277100" y="977900"/>
          <a:ext cx="1254784" cy="1005840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266700</xdr:colOff>
      <xdr:row>10</xdr:row>
      <xdr:rowOff>38100</xdr:rowOff>
    </xdr:from>
    <xdr:to>
      <xdr:col>11</xdr:col>
      <xdr:colOff>288</xdr:colOff>
      <xdr:row>16</xdr:row>
      <xdr:rowOff>25579</xdr:rowOff>
    </xdr:to>
    <xdr:pic>
      <xdr:nvPicPr>
        <xdr:cNvPr id="13" name="Изображение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150100" y="2311400"/>
          <a:ext cx="1363980" cy="1130479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266700</xdr:colOff>
      <xdr:row>18</xdr:row>
      <xdr:rowOff>12700</xdr:rowOff>
    </xdr:from>
    <xdr:to>
      <xdr:col>11</xdr:col>
      <xdr:colOff>3355</xdr:colOff>
      <xdr:row>24</xdr:row>
      <xdr:rowOff>49530</xdr:rowOff>
    </xdr:to>
    <xdr:pic>
      <xdr:nvPicPr>
        <xdr:cNvPr id="14" name="Изображение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150100" y="3810000"/>
          <a:ext cx="1384300" cy="1179830"/>
        </a:xfrm>
        <a:prstGeom prst="rect">
          <a:avLst/>
        </a:prstGeom>
      </xdr:spPr>
    </xdr:pic>
    <xdr:clientData/>
  </xdr:twoCellAnchor>
  <xdr:twoCellAnchor editAs="oneCell">
    <xdr:from>
      <xdr:col>10</xdr:col>
      <xdr:colOff>292100</xdr:colOff>
      <xdr:row>25</xdr:row>
      <xdr:rowOff>12700</xdr:rowOff>
    </xdr:from>
    <xdr:to>
      <xdr:col>11</xdr:col>
      <xdr:colOff>2884</xdr:colOff>
      <xdr:row>30</xdr:row>
      <xdr:rowOff>106680</xdr:rowOff>
    </xdr:to>
    <xdr:pic>
      <xdr:nvPicPr>
        <xdr:cNvPr id="15" name="Изображение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175500" y="5143500"/>
          <a:ext cx="1323924" cy="1046480"/>
        </a:xfrm>
        <a:prstGeom prst="rect">
          <a:avLst/>
        </a:prstGeom>
      </xdr:spPr>
    </xdr:pic>
    <xdr:clientData/>
  </xdr:twoCellAnchor>
  <xdr:twoCellAnchor editAs="oneCell">
    <xdr:from>
      <xdr:col>10</xdr:col>
      <xdr:colOff>330200</xdr:colOff>
      <xdr:row>35</xdr:row>
      <xdr:rowOff>25400</xdr:rowOff>
    </xdr:from>
    <xdr:to>
      <xdr:col>10</xdr:col>
      <xdr:colOff>1525677</xdr:colOff>
      <xdr:row>41</xdr:row>
      <xdr:rowOff>12879</xdr:rowOff>
    </xdr:to>
    <xdr:pic>
      <xdr:nvPicPr>
        <xdr:cNvPr id="16" name="Изображение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213600" y="6489700"/>
          <a:ext cx="1333500" cy="1130479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43</xdr:row>
      <xdr:rowOff>25399</xdr:rowOff>
    </xdr:from>
    <xdr:to>
      <xdr:col>11</xdr:col>
      <xdr:colOff>1936</xdr:colOff>
      <xdr:row>49</xdr:row>
      <xdr:rowOff>127000</xdr:rowOff>
    </xdr:to>
    <xdr:pic>
      <xdr:nvPicPr>
        <xdr:cNvPr id="17" name="Изображение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073900" y="8013699"/>
          <a:ext cx="1476334" cy="1244601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50</xdr:row>
      <xdr:rowOff>38099</xdr:rowOff>
    </xdr:from>
    <xdr:to>
      <xdr:col>10</xdr:col>
      <xdr:colOff>1526156</xdr:colOff>
      <xdr:row>56</xdr:row>
      <xdr:rowOff>78502</xdr:rowOff>
    </xdr:to>
    <xdr:pic>
      <xdr:nvPicPr>
        <xdr:cNvPr id="18" name="Изображение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436100" y="11036299"/>
          <a:ext cx="1536700" cy="1259603"/>
        </a:xfrm>
        <a:prstGeom prst="rect">
          <a:avLst/>
        </a:prstGeom>
      </xdr:spPr>
    </xdr:pic>
    <xdr:clientData/>
  </xdr:twoCellAnchor>
  <xdr:twoCellAnchor editAs="oneCell">
    <xdr:from>
      <xdr:col>10</xdr:col>
      <xdr:colOff>314459</xdr:colOff>
      <xdr:row>33</xdr:row>
      <xdr:rowOff>12700</xdr:rowOff>
    </xdr:from>
    <xdr:to>
      <xdr:col>11</xdr:col>
      <xdr:colOff>2</xdr:colOff>
      <xdr:row>34</xdr:row>
      <xdr:rowOff>482599</xdr:rowOff>
    </xdr:to>
    <xdr:pic>
      <xdr:nvPicPr>
        <xdr:cNvPr id="21" name="Изображение 6">
          <a:extLst>
            <a:ext uri="{FF2B5EF4-FFF2-40B4-BE49-F238E27FC236}">
              <a16:creationId xmlns:a16="http://schemas.microsoft.com/office/drawing/2014/main" id="{06CE2D18-6645-1C49-93FD-153ECAED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648959" y="7048500"/>
          <a:ext cx="1374642" cy="1028699"/>
        </a:xfrm>
        <a:prstGeom prst="rect">
          <a:avLst/>
        </a:prstGeom>
      </xdr:spPr>
    </xdr:pic>
    <xdr:clientData/>
  </xdr:twoCellAnchor>
  <xdr:twoCellAnchor editAs="oneCell">
    <xdr:from>
      <xdr:col>10</xdr:col>
      <xdr:colOff>330200</xdr:colOff>
      <xdr:row>63</xdr:row>
      <xdr:rowOff>139700</xdr:rowOff>
    </xdr:from>
    <xdr:to>
      <xdr:col>10</xdr:col>
      <xdr:colOff>1396999</xdr:colOff>
      <xdr:row>63</xdr:row>
      <xdr:rowOff>926196</xdr:rowOff>
    </xdr:to>
    <xdr:pic>
      <xdr:nvPicPr>
        <xdr:cNvPr id="23" name="Рисунок 22" descr="Пластина заземления.JPG">
          <a:extLst>
            <a:ext uri="{FF2B5EF4-FFF2-40B4-BE49-F238E27FC236}">
              <a16:creationId xmlns:a16="http://schemas.microsoft.com/office/drawing/2014/main" id="{29F186B7-0226-4F45-AFD8-E1C352D34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3372" t="17337"/>
        <a:stretch>
          <a:fillRect/>
        </a:stretch>
      </xdr:blipFill>
      <xdr:spPr>
        <a:xfrm>
          <a:off x="9664700" y="18999200"/>
          <a:ext cx="1066799" cy="786496"/>
        </a:xfrm>
        <a:prstGeom prst="rect">
          <a:avLst/>
        </a:prstGeom>
      </xdr:spPr>
    </xdr:pic>
    <xdr:clientData/>
  </xdr:twoCellAnchor>
  <xdr:twoCellAnchor editAs="oneCell">
    <xdr:from>
      <xdr:col>10</xdr:col>
      <xdr:colOff>342900</xdr:colOff>
      <xdr:row>64</xdr:row>
      <xdr:rowOff>50800</xdr:rowOff>
    </xdr:from>
    <xdr:to>
      <xdr:col>10</xdr:col>
      <xdr:colOff>1341120</xdr:colOff>
      <xdr:row>64</xdr:row>
      <xdr:rowOff>858520</xdr:rowOff>
    </xdr:to>
    <xdr:pic>
      <xdr:nvPicPr>
        <xdr:cNvPr id="27" name="Рисунок 26" descr="Вертикальный фиксатор.JPG">
          <a:extLst>
            <a:ext uri="{FF2B5EF4-FFF2-40B4-BE49-F238E27FC236}">
              <a16:creationId xmlns:a16="http://schemas.microsoft.com/office/drawing/2014/main" id="{FB47E90F-90D0-6A4A-8690-841206575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7609" t="12085" r="21196" b="13363"/>
        <a:stretch>
          <a:fillRect/>
        </a:stretch>
      </xdr:blipFill>
      <xdr:spPr>
        <a:xfrm>
          <a:off x="9677400" y="19862800"/>
          <a:ext cx="998220" cy="8077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338417</xdr:colOff>
      <xdr:row>13</xdr:row>
      <xdr:rowOff>53789</xdr:rowOff>
    </xdr:from>
    <xdr:to>
      <xdr:col>8</xdr:col>
      <xdr:colOff>2271058</xdr:colOff>
      <xdr:row>21</xdr:row>
      <xdr:rowOff>164285</xdr:rowOff>
    </xdr:to>
    <xdr:pic>
      <xdr:nvPicPr>
        <xdr:cNvPr id="18" name="Рисунок 17" descr="C:\Users\Gregory\Desktop\Рисунки на сайт\Проволочные лотки\JPEG\01.jpg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017" y="3038289"/>
          <a:ext cx="1983441" cy="17360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638734</xdr:colOff>
      <xdr:row>31</xdr:row>
      <xdr:rowOff>89647</xdr:rowOff>
    </xdr:from>
    <xdr:to>
      <xdr:col>8</xdr:col>
      <xdr:colOff>1591236</xdr:colOff>
      <xdr:row>31</xdr:row>
      <xdr:rowOff>941294</xdr:rowOff>
    </xdr:to>
    <xdr:pic>
      <xdr:nvPicPr>
        <xdr:cNvPr id="19" name="Рисунок 18" descr="C:\Users\Gregory\Desktop\Рисунки на сайт\Проволочные лотки\JPEG\06.jpg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6322" y="5031441"/>
          <a:ext cx="952502" cy="8516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616323</xdr:colOff>
      <xdr:row>32</xdr:row>
      <xdr:rowOff>100853</xdr:rowOff>
    </xdr:from>
    <xdr:to>
      <xdr:col>8</xdr:col>
      <xdr:colOff>1712968</xdr:colOff>
      <xdr:row>32</xdr:row>
      <xdr:rowOff>1006998</xdr:rowOff>
    </xdr:to>
    <xdr:pic>
      <xdr:nvPicPr>
        <xdr:cNvPr id="20" name="Рисунок 19" descr="C:\Users\Gregory\Desktop\Рисунки на сайт\Проволочные лотки\JPEG\03.jpg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3911" y="6129618"/>
          <a:ext cx="1096645" cy="9061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627529</xdr:colOff>
      <xdr:row>33</xdr:row>
      <xdr:rowOff>33618</xdr:rowOff>
    </xdr:from>
    <xdr:to>
      <xdr:col>8</xdr:col>
      <xdr:colOff>1830219</xdr:colOff>
      <xdr:row>33</xdr:row>
      <xdr:rowOff>1027393</xdr:rowOff>
    </xdr:to>
    <xdr:pic>
      <xdr:nvPicPr>
        <xdr:cNvPr id="21" name="Рисунок 20" descr="C:\Users\Gregory\Desktop\Рисунки на сайт\Проволочные лотки\JPEG\04.jpg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5117" y="7149353"/>
          <a:ext cx="1202690" cy="993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403413</xdr:colOff>
      <xdr:row>34</xdr:row>
      <xdr:rowOff>89647</xdr:rowOff>
    </xdr:from>
    <xdr:to>
      <xdr:col>8</xdr:col>
      <xdr:colOff>1893795</xdr:colOff>
      <xdr:row>34</xdr:row>
      <xdr:rowOff>986118</xdr:rowOff>
    </xdr:to>
    <xdr:pic>
      <xdr:nvPicPr>
        <xdr:cNvPr id="22" name="Рисунок 21" descr="C:\Users\Gregory\Desktop\Рисунки на сайт\Проволочные лотки\JPEG\02.jpg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5513" y="10325847"/>
          <a:ext cx="1490382" cy="8964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459441</xdr:colOff>
      <xdr:row>35</xdr:row>
      <xdr:rowOff>67235</xdr:rowOff>
    </xdr:from>
    <xdr:to>
      <xdr:col>8</xdr:col>
      <xdr:colOff>1930736</xdr:colOff>
      <xdr:row>35</xdr:row>
      <xdr:rowOff>997510</xdr:rowOff>
    </xdr:to>
    <xdr:pic>
      <xdr:nvPicPr>
        <xdr:cNvPr id="23" name="Рисунок 22" descr="C:\Users\Gregory\Desktop\Рисунки на сайт\Проволочные лотки\JPEG\05.jpg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1541" y="11382935"/>
          <a:ext cx="1471295" cy="930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605117</xdr:colOff>
      <xdr:row>37</xdr:row>
      <xdr:rowOff>67234</xdr:rowOff>
    </xdr:from>
    <xdr:to>
      <xdr:col>8</xdr:col>
      <xdr:colOff>1848970</xdr:colOff>
      <xdr:row>37</xdr:row>
      <xdr:rowOff>1008529</xdr:rowOff>
    </xdr:to>
    <xdr:pic>
      <xdr:nvPicPr>
        <xdr:cNvPr id="24" name="Рисунок 23" descr="C:\Users\Gregory\Desktop\Рисунки на сайт\Проволочные лотки\JPEG\07.jpg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705" y="11530852"/>
          <a:ext cx="1243853" cy="941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347383</xdr:colOff>
      <xdr:row>52</xdr:row>
      <xdr:rowOff>168088</xdr:rowOff>
    </xdr:from>
    <xdr:to>
      <xdr:col>8</xdr:col>
      <xdr:colOff>2084295</xdr:colOff>
      <xdr:row>57</xdr:row>
      <xdr:rowOff>56029</xdr:rowOff>
    </xdr:to>
    <xdr:pic>
      <xdr:nvPicPr>
        <xdr:cNvPr id="26" name="Рисунок 25" descr="C:\Users\Gregory\Desktop\Рисунки на сайт\Проволочные лотки\JPEG\08.jpg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4971" y="17413941"/>
          <a:ext cx="1736912" cy="13447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224118</xdr:colOff>
      <xdr:row>58</xdr:row>
      <xdr:rowOff>56030</xdr:rowOff>
    </xdr:from>
    <xdr:to>
      <xdr:col>8</xdr:col>
      <xdr:colOff>2140325</xdr:colOff>
      <xdr:row>62</xdr:row>
      <xdr:rowOff>257735</xdr:rowOff>
    </xdr:to>
    <xdr:pic>
      <xdr:nvPicPr>
        <xdr:cNvPr id="27" name="Рисунок 26" descr="C:\Users\Gregory\Desktop\Рисунки на сайт\Проволочные лотки\JPEG\10.jpg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1706" y="19050001"/>
          <a:ext cx="1916207" cy="13671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324971</xdr:colOff>
      <xdr:row>63</xdr:row>
      <xdr:rowOff>134469</xdr:rowOff>
    </xdr:from>
    <xdr:to>
      <xdr:col>8</xdr:col>
      <xdr:colOff>2207558</xdr:colOff>
      <xdr:row>66</xdr:row>
      <xdr:rowOff>313766</xdr:rowOff>
    </xdr:to>
    <xdr:pic>
      <xdr:nvPicPr>
        <xdr:cNvPr id="28" name="Рисунок 27" descr="C:\Users\Gregory\Desktop\Рисунки на сайт\Проволочные лотки\JPEG\09.jpg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2559" y="20585204"/>
          <a:ext cx="1882587" cy="13895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455468</xdr:colOff>
      <xdr:row>38</xdr:row>
      <xdr:rowOff>64655</xdr:rowOff>
    </xdr:from>
    <xdr:to>
      <xdr:col>8</xdr:col>
      <xdr:colOff>2116281</xdr:colOff>
      <xdr:row>41</xdr:row>
      <xdr:rowOff>255186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4068" y="14263255"/>
          <a:ext cx="1660813" cy="1143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225136</xdr:colOff>
      <xdr:row>42</xdr:row>
      <xdr:rowOff>85724</xdr:rowOff>
    </xdr:from>
    <xdr:to>
      <xdr:col>8</xdr:col>
      <xdr:colOff>2112817</xdr:colOff>
      <xdr:row>46</xdr:row>
      <xdr:rowOff>206605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1318" y="15914542"/>
          <a:ext cx="1887681" cy="1437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434109</xdr:colOff>
      <xdr:row>48</xdr:row>
      <xdr:rowOff>56283</xdr:rowOff>
    </xdr:from>
    <xdr:to>
      <xdr:col>8</xdr:col>
      <xdr:colOff>2272145</xdr:colOff>
      <xdr:row>51</xdr:row>
      <xdr:rowOff>292796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2709" y="17480683"/>
          <a:ext cx="1939636" cy="1341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468458</xdr:colOff>
      <xdr:row>67</xdr:row>
      <xdr:rowOff>137680</xdr:rowOff>
    </xdr:from>
    <xdr:to>
      <xdr:col>8</xdr:col>
      <xdr:colOff>2043546</xdr:colOff>
      <xdr:row>71</xdr:row>
      <xdr:rowOff>175358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7058" y="23823180"/>
          <a:ext cx="1575088" cy="1206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825500</xdr:colOff>
      <xdr:row>36</xdr:row>
      <xdr:rowOff>145498</xdr:rowOff>
    </xdr:from>
    <xdr:to>
      <xdr:col>8</xdr:col>
      <xdr:colOff>1498600</xdr:colOff>
      <xdr:row>36</xdr:row>
      <xdr:rowOff>961557</xdr:rowOff>
    </xdr:to>
    <xdr:pic>
      <xdr:nvPicPr>
        <xdr:cNvPr id="16" name="Изображение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068300" y="12185098"/>
          <a:ext cx="673100" cy="8160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576837</xdr:colOff>
      <xdr:row>15</xdr:row>
      <xdr:rowOff>391831</xdr:rowOff>
    </xdr:from>
    <xdr:to>
      <xdr:col>9</xdr:col>
      <xdr:colOff>1625600</xdr:colOff>
      <xdr:row>17</xdr:row>
      <xdr:rowOff>228600</xdr:rowOff>
    </xdr:to>
    <xdr:pic>
      <xdr:nvPicPr>
        <xdr:cNvPr id="2" name="Рисунок 3" descr="images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89137" y="4951131"/>
          <a:ext cx="1048763" cy="87816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604505</xdr:colOff>
      <xdr:row>13</xdr:row>
      <xdr:rowOff>32293</xdr:rowOff>
    </xdr:from>
    <xdr:to>
      <xdr:col>9</xdr:col>
      <xdr:colOff>1587500</xdr:colOff>
      <xdr:row>14</xdr:row>
      <xdr:rowOff>469900</xdr:rowOff>
    </xdr:to>
    <xdr:pic>
      <xdr:nvPicPr>
        <xdr:cNvPr id="4" name="Рисунок 7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6805" y="3550193"/>
          <a:ext cx="982995" cy="958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517714</xdr:colOff>
      <xdr:row>20</xdr:row>
      <xdr:rowOff>126254</xdr:rowOff>
    </xdr:from>
    <xdr:to>
      <xdr:col>9</xdr:col>
      <xdr:colOff>1619091</xdr:colOff>
      <xdr:row>20</xdr:row>
      <xdr:rowOff>1022724</xdr:rowOff>
    </xdr:to>
    <xdr:pic>
      <xdr:nvPicPr>
        <xdr:cNvPr id="5" name="Рисунок 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0514" y="7149354"/>
          <a:ext cx="1101377" cy="89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235895</xdr:colOff>
      <xdr:row>4</xdr:row>
      <xdr:rowOff>81429</xdr:rowOff>
    </xdr:from>
    <xdr:to>
      <xdr:col>9</xdr:col>
      <xdr:colOff>1886613</xdr:colOff>
      <xdr:row>9</xdr:row>
      <xdr:rowOff>133723</xdr:rowOff>
    </xdr:to>
    <xdr:pic>
      <xdr:nvPicPr>
        <xdr:cNvPr id="6" name="Рисунок 5" descr="C:\Users\Gregory\Desktop\Рисунки на сайт\Проволочные лотки\JPEG\33.jp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8195" y="1224429"/>
          <a:ext cx="1650718" cy="100479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9</xdr:col>
      <xdr:colOff>139704</xdr:colOff>
      <xdr:row>26</xdr:row>
      <xdr:rowOff>155389</xdr:rowOff>
    </xdr:from>
    <xdr:ext cx="1860432" cy="1297491"/>
    <xdr:pic>
      <xdr:nvPicPr>
        <xdr:cNvPr id="9" name="Рисунок 26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7704" y="11670056"/>
          <a:ext cx="1860432" cy="1297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136582</xdr:colOff>
      <xdr:row>32</xdr:row>
      <xdr:rowOff>111624</xdr:rowOff>
    </xdr:from>
    <xdr:ext cx="1924381" cy="1347237"/>
    <xdr:pic>
      <xdr:nvPicPr>
        <xdr:cNvPr id="10" name="Рисунок 28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7898" y="13357501"/>
          <a:ext cx="1924381" cy="1347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260244</xdr:colOff>
      <xdr:row>21</xdr:row>
      <xdr:rowOff>139700</xdr:rowOff>
    </xdr:from>
    <xdr:to>
      <xdr:col>9</xdr:col>
      <xdr:colOff>1906725</xdr:colOff>
      <xdr:row>25</xdr:row>
      <xdr:rowOff>127000</xdr:rowOff>
    </xdr:to>
    <xdr:pic>
      <xdr:nvPicPr>
        <xdr:cNvPr id="11" name="Изображение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921560" y="10143735"/>
          <a:ext cx="1715492" cy="1190458"/>
        </a:xfrm>
        <a:prstGeom prst="rect">
          <a:avLst/>
        </a:prstGeom>
      </xdr:spPr>
    </xdr:pic>
    <xdr:clientData/>
  </xdr:twoCellAnchor>
  <xdr:twoCellAnchor editAs="oneCell">
    <xdr:from>
      <xdr:col>9</xdr:col>
      <xdr:colOff>180696</xdr:colOff>
      <xdr:row>37</xdr:row>
      <xdr:rowOff>201640</xdr:rowOff>
    </xdr:from>
    <xdr:to>
      <xdr:col>9</xdr:col>
      <xdr:colOff>1888424</xdr:colOff>
      <xdr:row>41</xdr:row>
      <xdr:rowOff>55701</xdr:rowOff>
    </xdr:to>
    <xdr:pic>
      <xdr:nvPicPr>
        <xdr:cNvPr id="12" name="Рисунок 35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2012" y="14951465"/>
          <a:ext cx="1707728" cy="1324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133164</xdr:colOff>
      <xdr:row>42</xdr:row>
      <xdr:rowOff>159824</xdr:rowOff>
    </xdr:from>
    <xdr:ext cx="1854200" cy="1433246"/>
    <xdr:pic>
      <xdr:nvPicPr>
        <xdr:cNvPr id="13" name="Рисунок 36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4480" y="16747806"/>
          <a:ext cx="1854200" cy="1433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596683</xdr:colOff>
      <xdr:row>11</xdr:row>
      <xdr:rowOff>114082</xdr:rowOff>
    </xdr:from>
    <xdr:to>
      <xdr:col>9</xdr:col>
      <xdr:colOff>1498600</xdr:colOff>
      <xdr:row>12</xdr:row>
      <xdr:rowOff>495299</xdr:rowOff>
    </xdr:to>
    <xdr:pic>
      <xdr:nvPicPr>
        <xdr:cNvPr id="8" name="Изображение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108983" y="2590582"/>
          <a:ext cx="901917" cy="901917"/>
        </a:xfrm>
        <a:prstGeom prst="rect">
          <a:avLst/>
        </a:prstGeom>
      </xdr:spPr>
    </xdr:pic>
    <xdr:clientData/>
  </xdr:twoCellAnchor>
  <xdr:oneCellAnchor>
    <xdr:from>
      <xdr:col>9</xdr:col>
      <xdr:colOff>294229</xdr:colOff>
      <xdr:row>47</xdr:row>
      <xdr:rowOff>152849</xdr:rowOff>
    </xdr:from>
    <xdr:ext cx="1705829" cy="1411792"/>
    <xdr:pic>
      <xdr:nvPicPr>
        <xdr:cNvPr id="16" name="Рисунок 37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389" y="18613569"/>
          <a:ext cx="1705829" cy="141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284480</xdr:colOff>
      <xdr:row>50</xdr:row>
      <xdr:rowOff>264160</xdr:rowOff>
    </xdr:from>
    <xdr:ext cx="1627665" cy="1416437"/>
    <xdr:pic>
      <xdr:nvPicPr>
        <xdr:cNvPr id="17" name="Рисунок 38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2640" y="20553680"/>
          <a:ext cx="1627665" cy="1416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472440</xdr:colOff>
      <xdr:row>54</xdr:row>
      <xdr:rowOff>30480</xdr:rowOff>
    </xdr:from>
    <xdr:to>
      <xdr:col>9</xdr:col>
      <xdr:colOff>1711513</xdr:colOff>
      <xdr:row>58</xdr:row>
      <xdr:rowOff>48010</xdr:rowOff>
    </xdr:to>
    <xdr:pic>
      <xdr:nvPicPr>
        <xdr:cNvPr id="15" name="Изображение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150600" y="22352000"/>
          <a:ext cx="1239073" cy="779530"/>
        </a:xfrm>
        <a:prstGeom prst="rect">
          <a:avLst/>
        </a:prstGeom>
      </xdr:spPr>
    </xdr:pic>
    <xdr:clientData/>
  </xdr:twoCellAnchor>
  <xdr:twoCellAnchor editAs="oneCell">
    <xdr:from>
      <xdr:col>9</xdr:col>
      <xdr:colOff>452120</xdr:colOff>
      <xdr:row>60</xdr:row>
      <xdr:rowOff>40640</xdr:rowOff>
    </xdr:from>
    <xdr:to>
      <xdr:col>9</xdr:col>
      <xdr:colOff>1625222</xdr:colOff>
      <xdr:row>63</xdr:row>
      <xdr:rowOff>178645</xdr:rowOff>
    </xdr:to>
    <xdr:pic>
      <xdr:nvPicPr>
        <xdr:cNvPr id="18" name="Изображение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130280" y="23581360"/>
          <a:ext cx="1173102" cy="709505"/>
        </a:xfrm>
        <a:prstGeom prst="rect">
          <a:avLst/>
        </a:prstGeom>
      </xdr:spPr>
    </xdr:pic>
    <xdr:clientData/>
  </xdr:twoCellAnchor>
  <xdr:twoCellAnchor editAs="oneCell">
    <xdr:from>
      <xdr:col>9</xdr:col>
      <xdr:colOff>459740</xdr:colOff>
      <xdr:row>66</xdr:row>
      <xdr:rowOff>170180</xdr:rowOff>
    </xdr:from>
    <xdr:to>
      <xdr:col>9</xdr:col>
      <xdr:colOff>1750192</xdr:colOff>
      <xdr:row>69</xdr:row>
      <xdr:rowOff>181186</xdr:rowOff>
    </xdr:to>
    <xdr:pic>
      <xdr:nvPicPr>
        <xdr:cNvPr id="19" name="Изображение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137900" y="24930100"/>
          <a:ext cx="1290452" cy="582506"/>
        </a:xfrm>
        <a:prstGeom prst="rect">
          <a:avLst/>
        </a:prstGeom>
      </xdr:spPr>
    </xdr:pic>
    <xdr:clientData/>
  </xdr:twoCellAnchor>
  <xdr:twoCellAnchor editAs="oneCell">
    <xdr:from>
      <xdr:col>9</xdr:col>
      <xdr:colOff>1125220</xdr:colOff>
      <xdr:row>72</xdr:row>
      <xdr:rowOff>177800</xdr:rowOff>
    </xdr:from>
    <xdr:to>
      <xdr:col>9</xdr:col>
      <xdr:colOff>1902763</xdr:colOff>
      <xdr:row>73</xdr:row>
      <xdr:rowOff>231140</xdr:rowOff>
    </xdr:to>
    <xdr:pic>
      <xdr:nvPicPr>
        <xdr:cNvPr id="20" name="Изображение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803380" y="26156920"/>
          <a:ext cx="898313" cy="601980"/>
        </a:xfrm>
        <a:prstGeom prst="rect">
          <a:avLst/>
        </a:prstGeom>
      </xdr:spPr>
    </xdr:pic>
    <xdr:clientData/>
  </xdr:twoCellAnchor>
  <xdr:twoCellAnchor editAs="oneCell">
    <xdr:from>
      <xdr:col>9</xdr:col>
      <xdr:colOff>327660</xdr:colOff>
      <xdr:row>72</xdr:row>
      <xdr:rowOff>73660</xdr:rowOff>
    </xdr:from>
    <xdr:to>
      <xdr:col>9</xdr:col>
      <xdr:colOff>784860</xdr:colOff>
      <xdr:row>73</xdr:row>
      <xdr:rowOff>396515</xdr:rowOff>
    </xdr:to>
    <xdr:pic>
      <xdr:nvPicPr>
        <xdr:cNvPr id="21" name="Изображение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1005820" y="26052780"/>
          <a:ext cx="457200" cy="871495"/>
        </a:xfrm>
        <a:prstGeom prst="rect">
          <a:avLst/>
        </a:prstGeom>
      </xdr:spPr>
    </xdr:pic>
    <xdr:clientData/>
  </xdr:twoCellAnchor>
  <xdr:twoCellAnchor editAs="oneCell">
    <xdr:from>
      <xdr:col>9</xdr:col>
      <xdr:colOff>809342</xdr:colOff>
      <xdr:row>74</xdr:row>
      <xdr:rowOff>163975</xdr:rowOff>
    </xdr:from>
    <xdr:to>
      <xdr:col>9</xdr:col>
      <xdr:colOff>1124837</xdr:colOff>
      <xdr:row>84</xdr:row>
      <xdr:rowOff>179033</xdr:rowOff>
    </xdr:to>
    <xdr:pic>
      <xdr:nvPicPr>
        <xdr:cNvPr id="22" name="Изображение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17522229" flipV="1">
          <a:off x="10685221" y="28042656"/>
          <a:ext cx="1920058" cy="315495"/>
        </a:xfrm>
        <a:prstGeom prst="rect">
          <a:avLst/>
        </a:prstGeom>
      </xdr:spPr>
    </xdr:pic>
    <xdr:clientData/>
  </xdr:twoCellAnchor>
  <xdr:twoCellAnchor editAs="oneCell">
    <xdr:from>
      <xdr:col>9</xdr:col>
      <xdr:colOff>751840</xdr:colOff>
      <xdr:row>85</xdr:row>
      <xdr:rowOff>81280</xdr:rowOff>
    </xdr:from>
    <xdr:to>
      <xdr:col>9</xdr:col>
      <xdr:colOff>1353320</xdr:colOff>
      <xdr:row>85</xdr:row>
      <xdr:rowOff>797560</xdr:rowOff>
    </xdr:to>
    <xdr:pic>
      <xdr:nvPicPr>
        <xdr:cNvPr id="23" name="Изображение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264140" y="26357580"/>
          <a:ext cx="601480" cy="716280"/>
        </a:xfrm>
        <a:prstGeom prst="rect">
          <a:avLst/>
        </a:prstGeom>
      </xdr:spPr>
    </xdr:pic>
    <xdr:clientData/>
  </xdr:twoCellAnchor>
  <xdr:twoCellAnchor editAs="oneCell">
    <xdr:from>
      <xdr:col>9</xdr:col>
      <xdr:colOff>703580</xdr:colOff>
      <xdr:row>86</xdr:row>
      <xdr:rowOff>124460</xdr:rowOff>
    </xdr:from>
    <xdr:to>
      <xdr:col>9</xdr:col>
      <xdr:colOff>1353820</xdr:colOff>
      <xdr:row>86</xdr:row>
      <xdr:rowOff>833360</xdr:rowOff>
    </xdr:to>
    <xdr:pic>
      <xdr:nvPicPr>
        <xdr:cNvPr id="24" name="Изображение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215880" y="27340560"/>
          <a:ext cx="650240" cy="708900"/>
        </a:xfrm>
        <a:prstGeom prst="rect">
          <a:avLst/>
        </a:prstGeom>
      </xdr:spPr>
    </xdr:pic>
    <xdr:clientData/>
  </xdr:twoCellAnchor>
  <xdr:twoCellAnchor editAs="oneCell">
    <xdr:from>
      <xdr:col>9</xdr:col>
      <xdr:colOff>614680</xdr:colOff>
      <xdr:row>87</xdr:row>
      <xdr:rowOff>124460</xdr:rowOff>
    </xdr:from>
    <xdr:to>
      <xdr:col>9</xdr:col>
      <xdr:colOff>1673398</xdr:colOff>
      <xdr:row>94</xdr:row>
      <xdr:rowOff>152884</xdr:rowOff>
    </xdr:to>
    <xdr:pic>
      <xdr:nvPicPr>
        <xdr:cNvPr id="25" name="Изображение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126980" y="28280360"/>
          <a:ext cx="1058718" cy="1361924"/>
        </a:xfrm>
        <a:prstGeom prst="rect">
          <a:avLst/>
        </a:prstGeom>
      </xdr:spPr>
    </xdr:pic>
    <xdr:clientData/>
  </xdr:twoCellAnchor>
  <xdr:twoCellAnchor editAs="oneCell">
    <xdr:from>
      <xdr:col>9</xdr:col>
      <xdr:colOff>401320</xdr:colOff>
      <xdr:row>96</xdr:row>
      <xdr:rowOff>152400</xdr:rowOff>
    </xdr:from>
    <xdr:to>
      <xdr:col>9</xdr:col>
      <xdr:colOff>1846580</xdr:colOff>
      <xdr:row>99</xdr:row>
      <xdr:rowOff>112580</xdr:rowOff>
    </xdr:to>
    <xdr:pic>
      <xdr:nvPicPr>
        <xdr:cNvPr id="26" name="Изображение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913620" y="30022800"/>
          <a:ext cx="1445260" cy="912680"/>
        </a:xfrm>
        <a:prstGeom prst="rect">
          <a:avLst/>
        </a:prstGeom>
      </xdr:spPr>
    </xdr:pic>
    <xdr:clientData/>
  </xdr:twoCellAnchor>
  <xdr:twoCellAnchor editAs="oneCell">
    <xdr:from>
      <xdr:col>9</xdr:col>
      <xdr:colOff>214616</xdr:colOff>
      <xdr:row>17</xdr:row>
      <xdr:rowOff>365540</xdr:rowOff>
    </xdr:from>
    <xdr:to>
      <xdr:col>9</xdr:col>
      <xdr:colOff>1905222</xdr:colOff>
      <xdr:row>20</xdr:row>
      <xdr:rowOff>219394</xdr:rowOff>
    </xdr:to>
    <xdr:pic>
      <xdr:nvPicPr>
        <xdr:cNvPr id="3" name="Изображение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013423" y="5958201"/>
          <a:ext cx="1707859" cy="14267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gm-s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abSelected="1" zoomScale="120" zoomScaleNormal="120" workbookViewId="0">
      <selection activeCell="H10" sqref="H10"/>
    </sheetView>
  </sheetViews>
  <sheetFormatPr defaultColWidth="8.88671875" defaultRowHeight="14.4" x14ac:dyDescent="0.3"/>
  <cols>
    <col min="1" max="1" width="15.44140625" style="34" customWidth="1"/>
    <col min="2" max="2" width="39.44140625" style="34" bestFit="1" customWidth="1"/>
    <col min="3" max="3" width="10" style="34" bestFit="1" customWidth="1"/>
    <col min="4" max="4" width="8.88671875" style="34"/>
    <col min="5" max="5" width="10.44140625" style="34" customWidth="1"/>
    <col min="6" max="7" width="8.88671875" style="34"/>
    <col min="8" max="8" width="13" style="34" customWidth="1"/>
    <col min="9" max="9" width="9.109375" style="34" customWidth="1"/>
    <col min="10" max="16384" width="8.88671875" style="34"/>
  </cols>
  <sheetData>
    <row r="1" spans="1:8" ht="18" x14ac:dyDescent="0.35">
      <c r="H1" s="35"/>
    </row>
    <row r="2" spans="1:8" ht="18" x14ac:dyDescent="0.35">
      <c r="H2" s="10"/>
    </row>
    <row r="8" spans="1:8" ht="15" thickBot="1" x14ac:dyDescent="0.35"/>
    <row r="9" spans="1:8" ht="21.6" thickBot="1" x14ac:dyDescent="0.45">
      <c r="B9" s="36" t="s">
        <v>292</v>
      </c>
      <c r="E9" s="231" t="s">
        <v>293</v>
      </c>
      <c r="F9" s="231"/>
      <c r="G9" s="231"/>
      <c r="H9" s="33">
        <v>0</v>
      </c>
    </row>
    <row r="10" spans="1:8" ht="21" x14ac:dyDescent="0.4">
      <c r="B10" s="36"/>
      <c r="E10" s="37"/>
      <c r="F10" s="37"/>
      <c r="G10" s="37"/>
      <c r="H10" s="38"/>
    </row>
    <row r="11" spans="1:8" x14ac:dyDescent="0.3">
      <c r="A11" s="39"/>
    </row>
    <row r="12" spans="1:8" ht="18" x14ac:dyDescent="0.35">
      <c r="A12" s="40"/>
      <c r="B12" s="41" t="s">
        <v>520</v>
      </c>
      <c r="C12" s="42"/>
    </row>
    <row r="13" spans="1:8" x14ac:dyDescent="0.3">
      <c r="A13" s="43"/>
      <c r="B13" s="11" t="s">
        <v>529</v>
      </c>
      <c r="C13" s="44"/>
    </row>
    <row r="14" spans="1:8" x14ac:dyDescent="0.3">
      <c r="A14" s="43"/>
      <c r="B14" s="11" t="s">
        <v>294</v>
      </c>
      <c r="C14" s="44"/>
    </row>
    <row r="15" spans="1:8" x14ac:dyDescent="0.3">
      <c r="A15" s="43"/>
      <c r="B15" s="11" t="s">
        <v>301</v>
      </c>
      <c r="C15" s="44"/>
    </row>
    <row r="16" spans="1:8" x14ac:dyDescent="0.3">
      <c r="A16" s="43"/>
      <c r="B16" s="11" t="s">
        <v>1185</v>
      </c>
      <c r="C16" s="44"/>
    </row>
    <row r="17" spans="1:11" x14ac:dyDescent="0.3">
      <c r="A17" s="43"/>
      <c r="B17" s="11" t="s">
        <v>1186</v>
      </c>
      <c r="C17" s="44"/>
    </row>
    <row r="18" spans="1:11" x14ac:dyDescent="0.3">
      <c r="A18" s="43"/>
      <c r="B18" s="11" t="s">
        <v>1696</v>
      </c>
      <c r="C18" s="44"/>
      <c r="K18" s="34" t="s">
        <v>509</v>
      </c>
    </row>
    <row r="19" spans="1:11" x14ac:dyDescent="0.3">
      <c r="A19" s="43"/>
      <c r="B19" s="11" t="s">
        <v>1697</v>
      </c>
      <c r="C19" s="44"/>
    </row>
    <row r="20" spans="1:11" ht="15.6" x14ac:dyDescent="0.3">
      <c r="A20" s="43"/>
      <c r="B20" s="11" t="s">
        <v>1687</v>
      </c>
      <c r="C20" s="44"/>
      <c r="F20" s="45"/>
    </row>
    <row r="21" spans="1:11" ht="15.6" x14ac:dyDescent="0.3">
      <c r="A21" s="43"/>
      <c r="B21" s="11" t="s">
        <v>1204</v>
      </c>
      <c r="C21" s="44"/>
      <c r="F21" s="45"/>
    </row>
    <row r="22" spans="1:11" x14ac:dyDescent="0.3">
      <c r="A22" s="43"/>
      <c r="B22" s="11" t="s">
        <v>323</v>
      </c>
      <c r="C22" s="44"/>
    </row>
    <row r="23" spans="1:11" x14ac:dyDescent="0.3">
      <c r="C23" s="44"/>
    </row>
    <row r="27" spans="1:11" ht="15" customHeight="1" x14ac:dyDescent="0.3">
      <c r="F27" s="232"/>
      <c r="G27" s="232"/>
    </row>
    <row r="28" spans="1:11" ht="15.6" x14ac:dyDescent="0.3">
      <c r="B28" s="9"/>
    </row>
    <row r="31" spans="1:11" x14ac:dyDescent="0.3">
      <c r="B31" s="34" t="s">
        <v>1702</v>
      </c>
      <c r="D31" s="34" t="s">
        <v>1564</v>
      </c>
      <c r="E31" s="230" t="s">
        <v>2117</v>
      </c>
    </row>
  </sheetData>
  <mergeCells count="2">
    <mergeCell ref="E9:G9"/>
    <mergeCell ref="F27:G27"/>
  </mergeCells>
  <hyperlinks>
    <hyperlink ref="B14" location="Тросы!A1" display="Подвесы на тросах "/>
    <hyperlink ref="B15" location="Страт!A1" display="Страт-профиль"/>
    <hyperlink ref="B22" location="Крепеж!A1" display="Метрический крепеж"/>
    <hyperlink ref="B13" location="'Балочные зажимы'!A1" display="Балочные зажимы"/>
    <hyperlink ref="B16" location="'Страт стойки консоли'!A1" display="Страт консоли и стойки"/>
    <hyperlink ref="B17" location="'Страт монтажные элементы'!A1" display="Страт монтажные элементы"/>
    <hyperlink ref="B21" location="'Хомуты и скобы'!A1" display="Хомуты и скобы"/>
    <hyperlink ref="E31" r:id="rId1"/>
    <hyperlink ref="B20" location="'Монтажные элементы'!A1" display="Монтажные элементы"/>
    <hyperlink ref="B18" location="'Пров лотки и аксессуары'!A1" display="Проволочные лотки и аксессуары"/>
    <hyperlink ref="B19" location="'Пров лотки нерж и аксессуары'!A1" display="Проволочные лотки из нержавещей стали и аксессуары"/>
  </hyperlinks>
  <pageMargins left="0.7" right="0.7" top="0.75" bottom="0.75" header="0.3" footer="0.3"/>
  <pageSetup paperSize="9" orientation="portrait" horizontalDpi="180" verticalDpi="18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32"/>
  <sheetViews>
    <sheetView workbookViewId="0">
      <pane ySplit="2" topLeftCell="A90" activePane="bottomLeft" state="frozen"/>
      <selection pane="bottomLeft" activeCell="O13" sqref="O13"/>
    </sheetView>
  </sheetViews>
  <sheetFormatPr defaultColWidth="8.88671875" defaultRowHeight="14.4" x14ac:dyDescent="0.3"/>
  <cols>
    <col min="1" max="1" width="10" style="168" bestFit="1" customWidth="1"/>
    <col min="2" max="2" width="10.109375" style="124" bestFit="1" customWidth="1"/>
    <col min="3" max="3" width="40.5546875" style="169" bestFit="1" customWidth="1"/>
    <col min="4" max="4" width="5.5546875" style="123" bestFit="1" customWidth="1"/>
    <col min="5" max="6" width="12.5546875" style="125" customWidth="1"/>
    <col min="7" max="7" width="12.44140625" style="125" customWidth="1"/>
    <col min="8" max="8" width="13.109375" style="125" bestFit="1" customWidth="1"/>
    <col min="9" max="9" width="16" style="124" customWidth="1"/>
    <col min="10" max="11" width="9.88671875" style="170" hidden="1" customWidth="1"/>
    <col min="12" max="12" width="10.5546875" style="170" bestFit="1" customWidth="1"/>
    <col min="13" max="13" width="41.88671875" style="124" customWidth="1"/>
    <col min="14" max="16384" width="8.88671875" style="124"/>
  </cols>
  <sheetData>
    <row r="1" spans="1:13" s="30" customFormat="1" ht="24" customHeight="1" x14ac:dyDescent="0.3">
      <c r="A1" s="46" t="s">
        <v>1700</v>
      </c>
      <c r="B1" s="107"/>
      <c r="E1" s="125"/>
      <c r="F1" s="125"/>
      <c r="G1" s="125"/>
      <c r="H1" s="125"/>
      <c r="I1" s="48" t="s">
        <v>1701</v>
      </c>
      <c r="L1" s="50">
        <f>Главная!H9</f>
        <v>0</v>
      </c>
    </row>
    <row r="2" spans="1:13" s="128" customFormat="1" ht="43.2" x14ac:dyDescent="0.3">
      <c r="A2" s="126" t="s">
        <v>0</v>
      </c>
      <c r="B2" s="126" t="s">
        <v>45</v>
      </c>
      <c r="C2" s="126" t="s">
        <v>1</v>
      </c>
      <c r="D2" s="127" t="s">
        <v>2</v>
      </c>
      <c r="E2" s="126" t="s">
        <v>1563</v>
      </c>
      <c r="F2" s="126" t="s">
        <v>1561</v>
      </c>
      <c r="G2" s="126" t="s">
        <v>1560</v>
      </c>
      <c r="H2" s="126" t="s">
        <v>1562</v>
      </c>
      <c r="I2" s="126" t="s">
        <v>50</v>
      </c>
      <c r="J2" s="71" t="s">
        <v>1191</v>
      </c>
      <c r="K2" s="1" t="s">
        <v>51</v>
      </c>
      <c r="L2" s="171" t="s">
        <v>1699</v>
      </c>
      <c r="M2" s="126" t="s">
        <v>3</v>
      </c>
    </row>
    <row r="3" spans="1:13" s="128" customFormat="1" ht="9" customHeight="1" x14ac:dyDescent="0.3">
      <c r="A3" s="172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4"/>
    </row>
    <row r="4" spans="1:13" x14ac:dyDescent="0.3">
      <c r="A4" s="165">
        <v>1</v>
      </c>
      <c r="B4" s="166" t="s">
        <v>1422</v>
      </c>
      <c r="C4" s="145" t="s">
        <v>1294</v>
      </c>
      <c r="D4" s="142" t="s">
        <v>42</v>
      </c>
      <c r="E4" s="166" t="s">
        <v>1250</v>
      </c>
      <c r="F4" s="166" t="s">
        <v>1556</v>
      </c>
      <c r="G4" s="166" t="s">
        <v>1205</v>
      </c>
      <c r="H4" s="175">
        <v>1.3</v>
      </c>
      <c r="I4" s="137" t="s">
        <v>519</v>
      </c>
      <c r="J4" s="100">
        <v>21.72</v>
      </c>
      <c r="K4" s="2">
        <f>Главная!H9</f>
        <v>0</v>
      </c>
      <c r="L4" s="28">
        <f t="shared" ref="L4:L49" si="0">ROUND(J4-J4*K4,2)</f>
        <v>21.72</v>
      </c>
      <c r="M4" s="262"/>
    </row>
    <row r="5" spans="1:13" x14ac:dyDescent="0.3">
      <c r="A5" s="165">
        <v>2</v>
      </c>
      <c r="B5" s="166" t="s">
        <v>1423</v>
      </c>
      <c r="C5" s="145" t="s">
        <v>1295</v>
      </c>
      <c r="D5" s="142" t="s">
        <v>42</v>
      </c>
      <c r="E5" s="166" t="s">
        <v>1206</v>
      </c>
      <c r="F5" s="166" t="s">
        <v>1556</v>
      </c>
      <c r="G5" s="166" t="s">
        <v>1207</v>
      </c>
      <c r="H5" s="175">
        <v>1.3</v>
      </c>
      <c r="I5" s="137" t="s">
        <v>519</v>
      </c>
      <c r="J5" s="100">
        <v>22.69</v>
      </c>
      <c r="K5" s="2">
        <f t="shared" ref="K5:K68" si="1">K4</f>
        <v>0</v>
      </c>
      <c r="L5" s="28">
        <f t="shared" si="0"/>
        <v>22.69</v>
      </c>
      <c r="M5" s="263"/>
    </row>
    <row r="6" spans="1:13" x14ac:dyDescent="0.3">
      <c r="A6" s="165">
        <v>3</v>
      </c>
      <c r="B6" s="166" t="s">
        <v>1424</v>
      </c>
      <c r="C6" s="145" t="s">
        <v>1296</v>
      </c>
      <c r="D6" s="142" t="s">
        <v>42</v>
      </c>
      <c r="E6" s="176" t="s">
        <v>1208</v>
      </c>
      <c r="F6" s="166" t="s">
        <v>1556</v>
      </c>
      <c r="G6" s="177" t="s">
        <v>1207</v>
      </c>
      <c r="H6" s="175">
        <v>1.3</v>
      </c>
      <c r="I6" s="137" t="s">
        <v>519</v>
      </c>
      <c r="J6" s="100">
        <v>24.56</v>
      </c>
      <c r="K6" s="2">
        <f t="shared" si="1"/>
        <v>0</v>
      </c>
      <c r="L6" s="28">
        <f t="shared" si="0"/>
        <v>24.56</v>
      </c>
      <c r="M6" s="263"/>
    </row>
    <row r="7" spans="1:13" x14ac:dyDescent="0.3">
      <c r="A7" s="165">
        <v>4</v>
      </c>
      <c r="B7" s="166" t="s">
        <v>1425</v>
      </c>
      <c r="C7" s="145" t="s">
        <v>1421</v>
      </c>
      <c r="D7" s="142" t="s">
        <v>42</v>
      </c>
      <c r="E7" s="176" t="s">
        <v>1245</v>
      </c>
      <c r="F7" s="166" t="s">
        <v>1556</v>
      </c>
      <c r="G7" s="177" t="s">
        <v>1207</v>
      </c>
      <c r="H7" s="175">
        <v>1.3</v>
      </c>
      <c r="I7" s="137" t="s">
        <v>519</v>
      </c>
      <c r="J7" s="100">
        <v>25.54</v>
      </c>
      <c r="K7" s="2">
        <f t="shared" si="1"/>
        <v>0</v>
      </c>
      <c r="L7" s="28">
        <f t="shared" si="0"/>
        <v>25.54</v>
      </c>
      <c r="M7" s="263"/>
    </row>
    <row r="8" spans="1:13" x14ac:dyDescent="0.3">
      <c r="A8" s="165">
        <v>5</v>
      </c>
      <c r="B8" s="166" t="s">
        <v>1426</v>
      </c>
      <c r="C8" s="145" t="s">
        <v>1297</v>
      </c>
      <c r="D8" s="142" t="s">
        <v>42</v>
      </c>
      <c r="E8" s="176" t="s">
        <v>1210</v>
      </c>
      <c r="F8" s="166" t="s">
        <v>1556</v>
      </c>
      <c r="G8" s="177" t="s">
        <v>1207</v>
      </c>
      <c r="H8" s="175">
        <v>1.3</v>
      </c>
      <c r="I8" s="137" t="s">
        <v>519</v>
      </c>
      <c r="J8" s="100">
        <v>27.85</v>
      </c>
      <c r="K8" s="2">
        <f t="shared" si="1"/>
        <v>0</v>
      </c>
      <c r="L8" s="28">
        <f t="shared" si="0"/>
        <v>27.85</v>
      </c>
      <c r="M8" s="263"/>
    </row>
    <row r="9" spans="1:13" x14ac:dyDescent="0.3">
      <c r="A9" s="165">
        <v>6</v>
      </c>
      <c r="B9" s="166" t="s">
        <v>1427</v>
      </c>
      <c r="C9" s="145" t="s">
        <v>1298</v>
      </c>
      <c r="D9" s="142" t="s">
        <v>42</v>
      </c>
      <c r="E9" s="176" t="s">
        <v>1211</v>
      </c>
      <c r="F9" s="166" t="s">
        <v>1557</v>
      </c>
      <c r="G9" s="177" t="s">
        <v>1207</v>
      </c>
      <c r="H9" s="175">
        <v>1.6</v>
      </c>
      <c r="I9" s="137" t="s">
        <v>519</v>
      </c>
      <c r="J9" s="100">
        <v>32.299999999999997</v>
      </c>
      <c r="K9" s="2">
        <f t="shared" si="1"/>
        <v>0</v>
      </c>
      <c r="L9" s="28">
        <f t="shared" si="0"/>
        <v>32.299999999999997</v>
      </c>
      <c r="M9" s="263"/>
    </row>
    <row r="10" spans="1:13" x14ac:dyDescent="0.3">
      <c r="A10" s="165">
        <v>7</v>
      </c>
      <c r="B10" s="166" t="s">
        <v>1428</v>
      </c>
      <c r="C10" s="145" t="s">
        <v>1299</v>
      </c>
      <c r="D10" s="142" t="s">
        <v>42</v>
      </c>
      <c r="E10" s="176" t="s">
        <v>1212</v>
      </c>
      <c r="F10" s="166" t="s">
        <v>1557</v>
      </c>
      <c r="G10" s="177" t="s">
        <v>1207</v>
      </c>
      <c r="H10" s="175">
        <v>1.6</v>
      </c>
      <c r="I10" s="137" t="s">
        <v>519</v>
      </c>
      <c r="J10" s="100">
        <v>35.229999999999997</v>
      </c>
      <c r="K10" s="2">
        <f t="shared" si="1"/>
        <v>0</v>
      </c>
      <c r="L10" s="28">
        <f t="shared" si="0"/>
        <v>35.229999999999997</v>
      </c>
      <c r="M10" s="263"/>
    </row>
    <row r="11" spans="1:13" x14ac:dyDescent="0.3">
      <c r="A11" s="165">
        <v>8</v>
      </c>
      <c r="B11" s="166" t="s">
        <v>1429</v>
      </c>
      <c r="C11" s="145" t="s">
        <v>1300</v>
      </c>
      <c r="D11" s="142" t="s">
        <v>42</v>
      </c>
      <c r="E11" s="176" t="s">
        <v>1213</v>
      </c>
      <c r="F11" s="166" t="s">
        <v>1557</v>
      </c>
      <c r="G11" s="177" t="s">
        <v>1207</v>
      </c>
      <c r="H11" s="175">
        <v>1.6</v>
      </c>
      <c r="I11" s="137" t="s">
        <v>519</v>
      </c>
      <c r="J11" s="100">
        <v>37.29</v>
      </c>
      <c r="K11" s="2">
        <f t="shared" si="1"/>
        <v>0</v>
      </c>
      <c r="L11" s="28">
        <f t="shared" si="0"/>
        <v>37.29</v>
      </c>
      <c r="M11" s="263"/>
    </row>
    <row r="12" spans="1:13" s="128" customFormat="1" x14ac:dyDescent="0.3">
      <c r="A12" s="165">
        <v>9</v>
      </c>
      <c r="B12" s="166" t="s">
        <v>1430</v>
      </c>
      <c r="C12" s="145" t="s">
        <v>1301</v>
      </c>
      <c r="D12" s="142" t="s">
        <v>42</v>
      </c>
      <c r="E12" s="176" t="s">
        <v>1214</v>
      </c>
      <c r="F12" s="166" t="s">
        <v>1557</v>
      </c>
      <c r="G12" s="177" t="s">
        <v>1207</v>
      </c>
      <c r="H12" s="175">
        <v>1.6</v>
      </c>
      <c r="I12" s="137" t="s">
        <v>519</v>
      </c>
      <c r="J12" s="100">
        <v>40.659999999999997</v>
      </c>
      <c r="K12" s="2">
        <f t="shared" si="1"/>
        <v>0</v>
      </c>
      <c r="L12" s="28">
        <f t="shared" si="0"/>
        <v>40.659999999999997</v>
      </c>
      <c r="M12" s="263"/>
    </row>
    <row r="13" spans="1:13" s="128" customFormat="1" x14ac:dyDescent="0.3">
      <c r="A13" s="165">
        <v>10</v>
      </c>
      <c r="B13" s="166" t="s">
        <v>1431</v>
      </c>
      <c r="C13" s="145" t="s">
        <v>1302</v>
      </c>
      <c r="D13" s="142" t="s">
        <v>42</v>
      </c>
      <c r="E13" s="176" t="s">
        <v>1215</v>
      </c>
      <c r="F13" s="166" t="s">
        <v>1216</v>
      </c>
      <c r="G13" s="177" t="s">
        <v>1217</v>
      </c>
      <c r="H13" s="175">
        <v>2.2999999999999998</v>
      </c>
      <c r="I13" s="137" t="s">
        <v>519</v>
      </c>
      <c r="J13" s="100">
        <v>58.04</v>
      </c>
      <c r="K13" s="2">
        <f t="shared" si="1"/>
        <v>0</v>
      </c>
      <c r="L13" s="28">
        <f t="shared" si="0"/>
        <v>58.04</v>
      </c>
      <c r="M13" s="263"/>
    </row>
    <row r="14" spans="1:13" s="128" customFormat="1" x14ac:dyDescent="0.3">
      <c r="A14" s="165">
        <v>11</v>
      </c>
      <c r="B14" s="166" t="s">
        <v>1432</v>
      </c>
      <c r="C14" s="145" t="s">
        <v>1303</v>
      </c>
      <c r="D14" s="142" t="s">
        <v>42</v>
      </c>
      <c r="E14" s="176" t="s">
        <v>1218</v>
      </c>
      <c r="F14" s="166" t="s">
        <v>1216</v>
      </c>
      <c r="G14" s="177" t="s">
        <v>1217</v>
      </c>
      <c r="H14" s="175">
        <v>2.2999999999999998</v>
      </c>
      <c r="I14" s="137" t="s">
        <v>519</v>
      </c>
      <c r="J14" s="100">
        <v>61.77</v>
      </c>
      <c r="K14" s="2">
        <f t="shared" si="1"/>
        <v>0</v>
      </c>
      <c r="L14" s="28">
        <f t="shared" si="0"/>
        <v>61.77</v>
      </c>
      <c r="M14" s="263"/>
    </row>
    <row r="15" spans="1:13" s="128" customFormat="1" x14ac:dyDescent="0.3">
      <c r="A15" s="165">
        <v>12</v>
      </c>
      <c r="B15" s="166" t="s">
        <v>1433</v>
      </c>
      <c r="C15" s="145" t="s">
        <v>1304</v>
      </c>
      <c r="D15" s="142" t="s">
        <v>42</v>
      </c>
      <c r="E15" s="176" t="s">
        <v>1219</v>
      </c>
      <c r="F15" s="166" t="s">
        <v>1216</v>
      </c>
      <c r="G15" s="177" t="s">
        <v>1217</v>
      </c>
      <c r="H15" s="175">
        <v>2.2999999999999998</v>
      </c>
      <c r="I15" s="137" t="s">
        <v>519</v>
      </c>
      <c r="J15" s="100">
        <v>65.08</v>
      </c>
      <c r="K15" s="2">
        <f t="shared" si="1"/>
        <v>0</v>
      </c>
      <c r="L15" s="28">
        <f t="shared" si="0"/>
        <v>65.08</v>
      </c>
      <c r="M15" s="263"/>
    </row>
    <row r="16" spans="1:13" s="128" customFormat="1" x14ac:dyDescent="0.3">
      <c r="A16" s="165">
        <v>13</v>
      </c>
      <c r="B16" s="166" t="s">
        <v>1434</v>
      </c>
      <c r="C16" s="145" t="s">
        <v>1305</v>
      </c>
      <c r="D16" s="142" t="s">
        <v>42</v>
      </c>
      <c r="E16" s="176" t="s">
        <v>1220</v>
      </c>
      <c r="F16" s="166" t="s">
        <v>1216</v>
      </c>
      <c r="G16" s="177" t="s">
        <v>1217</v>
      </c>
      <c r="H16" s="175">
        <v>2.2999999999999998</v>
      </c>
      <c r="I16" s="137" t="s">
        <v>519</v>
      </c>
      <c r="J16" s="100">
        <v>71.41</v>
      </c>
      <c r="K16" s="2">
        <f>K15</f>
        <v>0</v>
      </c>
      <c r="L16" s="28">
        <f t="shared" si="0"/>
        <v>71.41</v>
      </c>
      <c r="M16" s="263"/>
    </row>
    <row r="17" spans="1:13" s="128" customFormat="1" x14ac:dyDescent="0.3">
      <c r="A17" s="165">
        <v>14</v>
      </c>
      <c r="B17" s="166" t="s">
        <v>1435</v>
      </c>
      <c r="C17" s="145" t="s">
        <v>1306</v>
      </c>
      <c r="D17" s="142" t="s">
        <v>42</v>
      </c>
      <c r="E17" s="178" t="s">
        <v>1293</v>
      </c>
      <c r="F17" s="166" t="s">
        <v>1216</v>
      </c>
      <c r="G17" s="177" t="s">
        <v>1221</v>
      </c>
      <c r="H17" s="175">
        <v>2.2999999999999998</v>
      </c>
      <c r="I17" s="137" t="s">
        <v>519</v>
      </c>
      <c r="J17" s="100">
        <v>85.13</v>
      </c>
      <c r="K17" s="2">
        <f t="shared" si="1"/>
        <v>0</v>
      </c>
      <c r="L17" s="28">
        <f t="shared" si="0"/>
        <v>85.13</v>
      </c>
      <c r="M17" s="263"/>
    </row>
    <row r="18" spans="1:13" s="128" customFormat="1" x14ac:dyDescent="0.3">
      <c r="A18" s="165">
        <v>15</v>
      </c>
      <c r="B18" s="166" t="s">
        <v>1436</v>
      </c>
      <c r="C18" s="145" t="s">
        <v>1307</v>
      </c>
      <c r="D18" s="142" t="s">
        <v>42</v>
      </c>
      <c r="E18" s="176" t="s">
        <v>1222</v>
      </c>
      <c r="F18" s="166" t="s">
        <v>1558</v>
      </c>
      <c r="G18" s="177" t="s">
        <v>1217</v>
      </c>
      <c r="H18" s="175">
        <v>2.6</v>
      </c>
      <c r="I18" s="137" t="s">
        <v>519</v>
      </c>
      <c r="J18" s="100">
        <v>100.7</v>
      </c>
      <c r="K18" s="2">
        <f t="shared" si="1"/>
        <v>0</v>
      </c>
      <c r="L18" s="28">
        <f t="shared" si="0"/>
        <v>100.7</v>
      </c>
      <c r="M18" s="263"/>
    </row>
    <row r="19" spans="1:13" x14ac:dyDescent="0.3">
      <c r="A19" s="165">
        <v>16</v>
      </c>
      <c r="B19" s="166" t="s">
        <v>1437</v>
      </c>
      <c r="C19" s="145" t="s">
        <v>1308</v>
      </c>
      <c r="D19" s="142" t="s">
        <v>42</v>
      </c>
      <c r="E19" s="176" t="s">
        <v>1251</v>
      </c>
      <c r="F19" s="166" t="s">
        <v>1558</v>
      </c>
      <c r="G19" s="177" t="s">
        <v>1217</v>
      </c>
      <c r="H19" s="175">
        <v>2.6</v>
      </c>
      <c r="I19" s="137" t="s">
        <v>519</v>
      </c>
      <c r="J19" s="100">
        <v>112.29</v>
      </c>
      <c r="K19" s="2">
        <f t="shared" si="1"/>
        <v>0</v>
      </c>
      <c r="L19" s="28">
        <f t="shared" si="0"/>
        <v>112.29</v>
      </c>
      <c r="M19" s="263"/>
    </row>
    <row r="20" spans="1:13" x14ac:dyDescent="0.3">
      <c r="A20" s="165">
        <v>17</v>
      </c>
      <c r="B20" s="166" t="s">
        <v>1438</v>
      </c>
      <c r="C20" s="145" t="s">
        <v>1685</v>
      </c>
      <c r="D20" s="142" t="s">
        <v>42</v>
      </c>
      <c r="E20" s="176" t="s">
        <v>1223</v>
      </c>
      <c r="F20" s="166" t="s">
        <v>1558</v>
      </c>
      <c r="G20" s="177" t="s">
        <v>1217</v>
      </c>
      <c r="H20" s="175">
        <v>2.6</v>
      </c>
      <c r="I20" s="137" t="s">
        <v>519</v>
      </c>
      <c r="J20" s="100">
        <v>124.98</v>
      </c>
      <c r="K20" s="2">
        <f t="shared" si="1"/>
        <v>0</v>
      </c>
      <c r="L20" s="28">
        <f t="shared" si="0"/>
        <v>124.98</v>
      </c>
      <c r="M20" s="263"/>
    </row>
    <row r="21" spans="1:13" x14ac:dyDescent="0.3">
      <c r="A21" s="165">
        <v>18</v>
      </c>
      <c r="B21" s="166" t="s">
        <v>1439</v>
      </c>
      <c r="C21" s="145" t="s">
        <v>1309</v>
      </c>
      <c r="D21" s="142" t="s">
        <v>42</v>
      </c>
      <c r="E21" s="176" t="s">
        <v>1224</v>
      </c>
      <c r="F21" s="166" t="s">
        <v>1558</v>
      </c>
      <c r="G21" s="177" t="s">
        <v>1221</v>
      </c>
      <c r="H21" s="175">
        <v>2.6</v>
      </c>
      <c r="I21" s="137" t="s">
        <v>519</v>
      </c>
      <c r="J21" s="100">
        <v>158.62</v>
      </c>
      <c r="K21" s="2">
        <f t="shared" si="1"/>
        <v>0</v>
      </c>
      <c r="L21" s="28">
        <f t="shared" si="0"/>
        <v>158.62</v>
      </c>
      <c r="M21" s="263"/>
    </row>
    <row r="22" spans="1:13" x14ac:dyDescent="0.3">
      <c r="A22" s="165">
        <v>19</v>
      </c>
      <c r="B22" s="166" t="s">
        <v>1440</v>
      </c>
      <c r="C22" s="145" t="s">
        <v>1310</v>
      </c>
      <c r="D22" s="142" t="s">
        <v>42</v>
      </c>
      <c r="E22" s="176" t="s">
        <v>1225</v>
      </c>
      <c r="F22" s="166" t="s">
        <v>1558</v>
      </c>
      <c r="G22" s="177" t="s">
        <v>1217</v>
      </c>
      <c r="H22" s="175">
        <v>2.6</v>
      </c>
      <c r="I22" s="137" t="s">
        <v>519</v>
      </c>
      <c r="J22" s="100">
        <v>166.36</v>
      </c>
      <c r="K22" s="2">
        <f t="shared" si="1"/>
        <v>0</v>
      </c>
      <c r="L22" s="28">
        <f t="shared" si="0"/>
        <v>166.36</v>
      </c>
      <c r="M22" s="264"/>
    </row>
    <row r="23" spans="1:13" x14ac:dyDescent="0.3">
      <c r="A23" s="165">
        <v>20</v>
      </c>
      <c r="B23" s="166" t="s">
        <v>1441</v>
      </c>
      <c r="C23" s="145" t="s">
        <v>1311</v>
      </c>
      <c r="D23" s="142" t="s">
        <v>42</v>
      </c>
      <c r="E23" s="176" t="s">
        <v>1208</v>
      </c>
      <c r="F23" s="166" t="s">
        <v>1559</v>
      </c>
      <c r="G23" s="177" t="s">
        <v>1230</v>
      </c>
      <c r="H23" s="175">
        <v>2.75</v>
      </c>
      <c r="I23" s="137" t="s">
        <v>519</v>
      </c>
      <c r="J23" s="100">
        <v>99.74</v>
      </c>
      <c r="K23" s="2">
        <f t="shared" si="1"/>
        <v>0</v>
      </c>
      <c r="L23" s="28">
        <f t="shared" si="0"/>
        <v>99.74</v>
      </c>
      <c r="M23" s="259"/>
    </row>
    <row r="24" spans="1:13" x14ac:dyDescent="0.3">
      <c r="A24" s="165">
        <v>21</v>
      </c>
      <c r="B24" s="166" t="s">
        <v>1442</v>
      </c>
      <c r="C24" s="145" t="s">
        <v>1312</v>
      </c>
      <c r="D24" s="142" t="s">
        <v>42</v>
      </c>
      <c r="E24" s="176" t="s">
        <v>1209</v>
      </c>
      <c r="F24" s="166" t="s">
        <v>1559</v>
      </c>
      <c r="G24" s="177" t="s">
        <v>1230</v>
      </c>
      <c r="H24" s="175">
        <v>2.75</v>
      </c>
      <c r="I24" s="137" t="s">
        <v>519</v>
      </c>
      <c r="J24" s="100">
        <v>102.65</v>
      </c>
      <c r="K24" s="2">
        <f t="shared" si="1"/>
        <v>0</v>
      </c>
      <c r="L24" s="28">
        <f t="shared" si="0"/>
        <v>102.65</v>
      </c>
      <c r="M24" s="260"/>
    </row>
    <row r="25" spans="1:13" x14ac:dyDescent="0.3">
      <c r="A25" s="165">
        <v>22</v>
      </c>
      <c r="B25" s="166" t="s">
        <v>1443</v>
      </c>
      <c r="C25" s="145" t="s">
        <v>1313</v>
      </c>
      <c r="D25" s="142" t="s">
        <v>42</v>
      </c>
      <c r="E25" s="176" t="s">
        <v>1210</v>
      </c>
      <c r="F25" s="166" t="s">
        <v>1559</v>
      </c>
      <c r="G25" s="177" t="s">
        <v>1230</v>
      </c>
      <c r="H25" s="175">
        <v>2.75</v>
      </c>
      <c r="I25" s="137" t="s">
        <v>519</v>
      </c>
      <c r="J25" s="100">
        <v>107.68</v>
      </c>
      <c r="K25" s="2">
        <f t="shared" si="1"/>
        <v>0</v>
      </c>
      <c r="L25" s="28">
        <f t="shared" si="0"/>
        <v>107.68</v>
      </c>
      <c r="M25" s="260"/>
    </row>
    <row r="26" spans="1:13" x14ac:dyDescent="0.3">
      <c r="A26" s="165">
        <v>23</v>
      </c>
      <c r="B26" s="166" t="s">
        <v>1444</v>
      </c>
      <c r="C26" s="145" t="s">
        <v>1314</v>
      </c>
      <c r="D26" s="142" t="s">
        <v>42</v>
      </c>
      <c r="E26" s="176" t="s">
        <v>1226</v>
      </c>
      <c r="F26" s="166" t="s">
        <v>1227</v>
      </c>
      <c r="G26" s="177" t="s">
        <v>1230</v>
      </c>
      <c r="H26" s="175">
        <v>4</v>
      </c>
      <c r="I26" s="137" t="s">
        <v>519</v>
      </c>
      <c r="J26" s="100">
        <v>122.47</v>
      </c>
      <c r="K26" s="2">
        <f t="shared" si="1"/>
        <v>0</v>
      </c>
      <c r="L26" s="28">
        <f t="shared" si="0"/>
        <v>122.47</v>
      </c>
      <c r="M26" s="260"/>
    </row>
    <row r="27" spans="1:13" x14ac:dyDescent="0.3">
      <c r="A27" s="165">
        <v>24</v>
      </c>
      <c r="B27" s="166" t="s">
        <v>1445</v>
      </c>
      <c r="C27" s="145" t="s">
        <v>1315</v>
      </c>
      <c r="D27" s="142" t="s">
        <v>42</v>
      </c>
      <c r="E27" s="176" t="s">
        <v>1228</v>
      </c>
      <c r="F27" s="166" t="s">
        <v>1227</v>
      </c>
      <c r="G27" s="177" t="s">
        <v>1230</v>
      </c>
      <c r="H27" s="175">
        <v>4</v>
      </c>
      <c r="I27" s="137" t="s">
        <v>519</v>
      </c>
      <c r="J27" s="100">
        <v>129.37</v>
      </c>
      <c r="K27" s="2">
        <f t="shared" si="1"/>
        <v>0</v>
      </c>
      <c r="L27" s="28">
        <f t="shared" si="0"/>
        <v>129.37</v>
      </c>
      <c r="M27" s="260"/>
    </row>
    <row r="28" spans="1:13" x14ac:dyDescent="0.3">
      <c r="A28" s="165">
        <v>25</v>
      </c>
      <c r="B28" s="166" t="s">
        <v>1446</v>
      </c>
      <c r="C28" s="145" t="s">
        <v>1316</v>
      </c>
      <c r="D28" s="142" t="s">
        <v>42</v>
      </c>
      <c r="E28" s="176" t="s">
        <v>1213</v>
      </c>
      <c r="F28" s="166" t="s">
        <v>1227</v>
      </c>
      <c r="G28" s="177" t="s">
        <v>1230</v>
      </c>
      <c r="H28" s="175">
        <v>4</v>
      </c>
      <c r="I28" s="137" t="s">
        <v>519</v>
      </c>
      <c r="J28" s="100">
        <v>133.79</v>
      </c>
      <c r="K28" s="2">
        <f t="shared" si="1"/>
        <v>0</v>
      </c>
      <c r="L28" s="28">
        <f t="shared" si="0"/>
        <v>133.79</v>
      </c>
      <c r="M28" s="260"/>
    </row>
    <row r="29" spans="1:13" x14ac:dyDescent="0.3">
      <c r="A29" s="165">
        <v>26</v>
      </c>
      <c r="B29" s="166" t="s">
        <v>1447</v>
      </c>
      <c r="C29" s="145" t="s">
        <v>1317</v>
      </c>
      <c r="D29" s="142" t="s">
        <v>42</v>
      </c>
      <c r="E29" s="176" t="s">
        <v>1229</v>
      </c>
      <c r="F29" s="166" t="s">
        <v>1227</v>
      </c>
      <c r="G29" s="177" t="s">
        <v>1230</v>
      </c>
      <c r="H29" s="175">
        <v>4</v>
      </c>
      <c r="I29" s="137" t="s">
        <v>519</v>
      </c>
      <c r="J29" s="100">
        <v>140.21</v>
      </c>
      <c r="K29" s="2">
        <f t="shared" si="1"/>
        <v>0</v>
      </c>
      <c r="L29" s="28">
        <f t="shared" si="0"/>
        <v>140.21</v>
      </c>
      <c r="M29" s="260"/>
    </row>
    <row r="30" spans="1:13" x14ac:dyDescent="0.3">
      <c r="A30" s="165">
        <v>27</v>
      </c>
      <c r="B30" s="166" t="s">
        <v>1448</v>
      </c>
      <c r="C30" s="145" t="s">
        <v>1318</v>
      </c>
      <c r="D30" s="142" t="s">
        <v>42</v>
      </c>
      <c r="E30" s="176" t="s">
        <v>1215</v>
      </c>
      <c r="F30" s="166" t="s">
        <v>1554</v>
      </c>
      <c r="G30" s="177" t="s">
        <v>1230</v>
      </c>
      <c r="H30" s="175">
        <v>3.8</v>
      </c>
      <c r="I30" s="137" t="s">
        <v>519</v>
      </c>
      <c r="J30" s="100">
        <v>222.63</v>
      </c>
      <c r="K30" s="2">
        <f>K29</f>
        <v>0</v>
      </c>
      <c r="L30" s="28">
        <f t="shared" si="0"/>
        <v>222.63</v>
      </c>
      <c r="M30" s="260"/>
    </row>
    <row r="31" spans="1:13" x14ac:dyDescent="0.3">
      <c r="A31" s="165">
        <v>28</v>
      </c>
      <c r="B31" s="166" t="s">
        <v>1449</v>
      </c>
      <c r="C31" s="145" t="s">
        <v>1319</v>
      </c>
      <c r="D31" s="142" t="s">
        <v>42</v>
      </c>
      <c r="E31" s="176" t="s">
        <v>1231</v>
      </c>
      <c r="F31" s="166" t="s">
        <v>1554</v>
      </c>
      <c r="G31" s="177" t="s">
        <v>1230</v>
      </c>
      <c r="H31" s="175">
        <v>3.8</v>
      </c>
      <c r="I31" s="137" t="s">
        <v>519</v>
      </c>
      <c r="J31" s="100">
        <v>236.92</v>
      </c>
      <c r="K31" s="2">
        <f t="shared" si="1"/>
        <v>0</v>
      </c>
      <c r="L31" s="28">
        <f t="shared" si="0"/>
        <v>236.92</v>
      </c>
      <c r="M31" s="260"/>
    </row>
    <row r="32" spans="1:13" x14ac:dyDescent="0.3">
      <c r="A32" s="165">
        <v>29</v>
      </c>
      <c r="B32" s="166" t="s">
        <v>1450</v>
      </c>
      <c r="C32" s="145" t="s">
        <v>1320</v>
      </c>
      <c r="D32" s="142" t="s">
        <v>42</v>
      </c>
      <c r="E32" s="176" t="s">
        <v>1232</v>
      </c>
      <c r="F32" s="166" t="s">
        <v>1554</v>
      </c>
      <c r="G32" s="177" t="s">
        <v>1230</v>
      </c>
      <c r="H32" s="175">
        <v>3.8</v>
      </c>
      <c r="I32" s="137" t="s">
        <v>519</v>
      </c>
      <c r="J32" s="100">
        <v>251.21</v>
      </c>
      <c r="K32" s="2">
        <f t="shared" si="1"/>
        <v>0</v>
      </c>
      <c r="L32" s="28">
        <f t="shared" si="0"/>
        <v>251.21</v>
      </c>
      <c r="M32" s="260"/>
    </row>
    <row r="33" spans="1:13" x14ac:dyDescent="0.3">
      <c r="A33" s="165">
        <v>30</v>
      </c>
      <c r="B33" s="166" t="s">
        <v>1451</v>
      </c>
      <c r="C33" s="145" t="s">
        <v>1321</v>
      </c>
      <c r="D33" s="142" t="s">
        <v>42</v>
      </c>
      <c r="E33" s="176" t="s">
        <v>1233</v>
      </c>
      <c r="F33" s="166" t="s">
        <v>1554</v>
      </c>
      <c r="G33" s="177" t="s">
        <v>1230</v>
      </c>
      <c r="H33" s="175">
        <v>3.8</v>
      </c>
      <c r="I33" s="137" t="s">
        <v>519</v>
      </c>
      <c r="J33" s="100">
        <v>289.86</v>
      </c>
      <c r="K33" s="2">
        <f t="shared" si="1"/>
        <v>0</v>
      </c>
      <c r="L33" s="28">
        <f t="shared" si="0"/>
        <v>289.86</v>
      </c>
      <c r="M33" s="260"/>
    </row>
    <row r="34" spans="1:13" x14ac:dyDescent="0.3">
      <c r="A34" s="165">
        <v>31</v>
      </c>
      <c r="B34" s="166" t="s">
        <v>1452</v>
      </c>
      <c r="C34" s="145" t="s">
        <v>1322</v>
      </c>
      <c r="D34" s="142" t="s">
        <v>42</v>
      </c>
      <c r="E34" s="176" t="s">
        <v>1234</v>
      </c>
      <c r="F34" s="166" t="s">
        <v>1554</v>
      </c>
      <c r="G34" s="177" t="s">
        <v>1230</v>
      </c>
      <c r="H34" s="175">
        <v>3.8</v>
      </c>
      <c r="I34" s="137" t="s">
        <v>519</v>
      </c>
      <c r="J34" s="100">
        <v>304.52999999999997</v>
      </c>
      <c r="K34" s="2">
        <f t="shared" si="1"/>
        <v>0</v>
      </c>
      <c r="L34" s="28">
        <f t="shared" si="0"/>
        <v>304.52999999999997</v>
      </c>
      <c r="M34" s="260"/>
    </row>
    <row r="35" spans="1:13" s="168" customFormat="1" x14ac:dyDescent="0.3">
      <c r="A35" s="165">
        <v>32</v>
      </c>
      <c r="B35" s="166" t="s">
        <v>1453</v>
      </c>
      <c r="C35" s="145" t="s">
        <v>1323</v>
      </c>
      <c r="D35" s="142" t="s">
        <v>42</v>
      </c>
      <c r="E35" s="176" t="s">
        <v>1235</v>
      </c>
      <c r="F35" s="166" t="s">
        <v>1555</v>
      </c>
      <c r="G35" s="176" t="s">
        <v>1236</v>
      </c>
      <c r="H35" s="175">
        <v>7</v>
      </c>
      <c r="I35" s="137" t="s">
        <v>519</v>
      </c>
      <c r="J35" s="100">
        <v>517</v>
      </c>
      <c r="K35" s="2">
        <f t="shared" si="1"/>
        <v>0</v>
      </c>
      <c r="L35" s="28">
        <f t="shared" si="0"/>
        <v>517</v>
      </c>
      <c r="M35" s="260"/>
    </row>
    <row r="36" spans="1:13" s="168" customFormat="1" x14ac:dyDescent="0.3">
      <c r="A36" s="165">
        <v>33</v>
      </c>
      <c r="B36" s="166" t="s">
        <v>1454</v>
      </c>
      <c r="C36" s="145" t="s">
        <v>1324</v>
      </c>
      <c r="D36" s="142" t="s">
        <v>42</v>
      </c>
      <c r="E36" s="176" t="s">
        <v>1237</v>
      </c>
      <c r="F36" s="166" t="s">
        <v>1555</v>
      </c>
      <c r="G36" s="176" t="s">
        <v>1236</v>
      </c>
      <c r="H36" s="175">
        <v>7</v>
      </c>
      <c r="I36" s="137" t="s">
        <v>519</v>
      </c>
      <c r="J36" s="100">
        <v>568.88</v>
      </c>
      <c r="K36" s="2">
        <f t="shared" si="1"/>
        <v>0</v>
      </c>
      <c r="L36" s="28">
        <f t="shared" si="0"/>
        <v>568.88</v>
      </c>
      <c r="M36" s="260"/>
    </row>
    <row r="37" spans="1:13" s="168" customFormat="1" x14ac:dyDescent="0.3">
      <c r="A37" s="165">
        <v>34</v>
      </c>
      <c r="B37" s="166" t="s">
        <v>1455</v>
      </c>
      <c r="C37" s="145" t="s">
        <v>1325</v>
      </c>
      <c r="D37" s="142" t="s">
        <v>42</v>
      </c>
      <c r="E37" s="176" t="s">
        <v>1238</v>
      </c>
      <c r="F37" s="166" t="s">
        <v>1555</v>
      </c>
      <c r="G37" s="176" t="s">
        <v>1236</v>
      </c>
      <c r="H37" s="175">
        <v>7</v>
      </c>
      <c r="I37" s="137" t="s">
        <v>519</v>
      </c>
      <c r="J37" s="100">
        <v>676.35</v>
      </c>
      <c r="K37" s="2">
        <f>K36</f>
        <v>0</v>
      </c>
      <c r="L37" s="28">
        <f t="shared" si="0"/>
        <v>676.35</v>
      </c>
      <c r="M37" s="260"/>
    </row>
    <row r="38" spans="1:13" s="168" customFormat="1" x14ac:dyDescent="0.3">
      <c r="A38" s="165">
        <v>35</v>
      </c>
      <c r="B38" s="166" t="s">
        <v>1456</v>
      </c>
      <c r="C38" s="145" t="s">
        <v>1326</v>
      </c>
      <c r="D38" s="142" t="s">
        <v>42</v>
      </c>
      <c r="E38" s="176" t="s">
        <v>1239</v>
      </c>
      <c r="F38" s="166" t="s">
        <v>1555</v>
      </c>
      <c r="G38" s="176" t="s">
        <v>1236</v>
      </c>
      <c r="H38" s="175">
        <v>7</v>
      </c>
      <c r="I38" s="137" t="s">
        <v>519</v>
      </c>
      <c r="J38" s="100">
        <v>802.32</v>
      </c>
      <c r="K38" s="2">
        <f t="shared" si="1"/>
        <v>0</v>
      </c>
      <c r="L38" s="28">
        <f t="shared" si="0"/>
        <v>802.32</v>
      </c>
      <c r="M38" s="260"/>
    </row>
    <row r="39" spans="1:13" s="168" customFormat="1" x14ac:dyDescent="0.3">
      <c r="A39" s="165">
        <v>36</v>
      </c>
      <c r="B39" s="166" t="s">
        <v>1457</v>
      </c>
      <c r="C39" s="145" t="s">
        <v>1327</v>
      </c>
      <c r="D39" s="142" t="s">
        <v>42</v>
      </c>
      <c r="E39" s="176" t="s">
        <v>1240</v>
      </c>
      <c r="F39" s="166" t="s">
        <v>1555</v>
      </c>
      <c r="G39" s="176" t="s">
        <v>1236</v>
      </c>
      <c r="H39" s="175">
        <v>7</v>
      </c>
      <c r="I39" s="137" t="s">
        <v>519</v>
      </c>
      <c r="J39" s="100">
        <v>902.85</v>
      </c>
      <c r="K39" s="2">
        <f t="shared" si="1"/>
        <v>0</v>
      </c>
      <c r="L39" s="28">
        <f t="shared" si="0"/>
        <v>902.85</v>
      </c>
      <c r="M39" s="260"/>
    </row>
    <row r="40" spans="1:13" s="168" customFormat="1" x14ac:dyDescent="0.3">
      <c r="A40" s="165">
        <v>37</v>
      </c>
      <c r="B40" s="166" t="s">
        <v>1458</v>
      </c>
      <c r="C40" s="145" t="s">
        <v>1328</v>
      </c>
      <c r="D40" s="142" t="s">
        <v>42</v>
      </c>
      <c r="E40" s="176" t="s">
        <v>1241</v>
      </c>
      <c r="F40" s="166" t="s">
        <v>1555</v>
      </c>
      <c r="G40" s="179" t="s">
        <v>1236</v>
      </c>
      <c r="H40" s="175">
        <v>7</v>
      </c>
      <c r="I40" s="137" t="s">
        <v>519</v>
      </c>
      <c r="J40" s="100">
        <v>1474.45</v>
      </c>
      <c r="K40" s="2">
        <f t="shared" si="1"/>
        <v>0</v>
      </c>
      <c r="L40" s="28">
        <f t="shared" si="0"/>
        <v>1474.45</v>
      </c>
      <c r="M40" s="260"/>
    </row>
    <row r="41" spans="1:13" s="168" customFormat="1" x14ac:dyDescent="0.3">
      <c r="A41" s="165">
        <v>38</v>
      </c>
      <c r="B41" s="166" t="s">
        <v>1459</v>
      </c>
      <c r="C41" s="145" t="s">
        <v>1329</v>
      </c>
      <c r="D41" s="142" t="s">
        <v>42</v>
      </c>
      <c r="E41" s="176" t="s">
        <v>1278</v>
      </c>
      <c r="F41" s="166" t="s">
        <v>1555</v>
      </c>
      <c r="G41" s="179" t="s">
        <v>1242</v>
      </c>
      <c r="H41" s="175">
        <v>7</v>
      </c>
      <c r="I41" s="137" t="s">
        <v>519</v>
      </c>
      <c r="J41" s="100">
        <v>1572.69</v>
      </c>
      <c r="K41" s="2">
        <f t="shared" si="1"/>
        <v>0</v>
      </c>
      <c r="L41" s="28">
        <f t="shared" si="0"/>
        <v>1572.69</v>
      </c>
      <c r="M41" s="260"/>
    </row>
    <row r="42" spans="1:13" s="168" customFormat="1" x14ac:dyDescent="0.3">
      <c r="A42" s="165">
        <v>39</v>
      </c>
      <c r="B42" s="166" t="s">
        <v>1460</v>
      </c>
      <c r="C42" s="145" t="s">
        <v>1330</v>
      </c>
      <c r="D42" s="142" t="s">
        <v>42</v>
      </c>
      <c r="E42" s="176" t="s">
        <v>1279</v>
      </c>
      <c r="F42" s="166" t="s">
        <v>1555</v>
      </c>
      <c r="G42" s="179" t="s">
        <v>1242</v>
      </c>
      <c r="H42" s="175">
        <v>7</v>
      </c>
      <c r="I42" s="137" t="s">
        <v>519</v>
      </c>
      <c r="J42" s="100">
        <v>2011.38</v>
      </c>
      <c r="K42" s="2">
        <f t="shared" si="1"/>
        <v>0</v>
      </c>
      <c r="L42" s="28">
        <f t="shared" si="0"/>
        <v>2011.38</v>
      </c>
      <c r="M42" s="261"/>
    </row>
    <row r="43" spans="1:13" s="168" customFormat="1" x14ac:dyDescent="0.3">
      <c r="A43" s="165">
        <v>40</v>
      </c>
      <c r="B43" s="166" t="s">
        <v>1461</v>
      </c>
      <c r="C43" s="145" t="s">
        <v>1331</v>
      </c>
      <c r="D43" s="142" t="s">
        <v>42</v>
      </c>
      <c r="E43" s="180" t="s">
        <v>1252</v>
      </c>
      <c r="F43" s="166" t="s">
        <v>1244</v>
      </c>
      <c r="G43" s="177" t="s">
        <v>1205</v>
      </c>
      <c r="H43" s="175">
        <v>2.2999999999999998</v>
      </c>
      <c r="I43" s="137" t="s">
        <v>519</v>
      </c>
      <c r="J43" s="100">
        <v>72.23</v>
      </c>
      <c r="K43" s="2">
        <f t="shared" si="1"/>
        <v>0</v>
      </c>
      <c r="L43" s="28">
        <f t="shared" si="0"/>
        <v>72.23</v>
      </c>
      <c r="M43" s="262"/>
    </row>
    <row r="44" spans="1:13" x14ac:dyDescent="0.3">
      <c r="A44" s="165">
        <v>41</v>
      </c>
      <c r="B44" s="166" t="s">
        <v>1462</v>
      </c>
      <c r="C44" s="145" t="s">
        <v>1332</v>
      </c>
      <c r="D44" s="142" t="s">
        <v>42</v>
      </c>
      <c r="E44" s="176" t="s">
        <v>1253</v>
      </c>
      <c r="F44" s="166" t="s">
        <v>1244</v>
      </c>
      <c r="G44" s="177" t="s">
        <v>1205</v>
      </c>
      <c r="H44" s="175">
        <v>2.2999999999999998</v>
      </c>
      <c r="I44" s="137" t="s">
        <v>519</v>
      </c>
      <c r="J44" s="100">
        <v>79.89</v>
      </c>
      <c r="K44" s="2">
        <f t="shared" si="1"/>
        <v>0</v>
      </c>
      <c r="L44" s="28">
        <f t="shared" si="0"/>
        <v>79.89</v>
      </c>
      <c r="M44" s="263"/>
    </row>
    <row r="45" spans="1:13" x14ac:dyDescent="0.3">
      <c r="A45" s="165">
        <v>42</v>
      </c>
      <c r="B45" s="166" t="s">
        <v>1463</v>
      </c>
      <c r="C45" s="145" t="s">
        <v>1333</v>
      </c>
      <c r="D45" s="142" t="s">
        <v>42</v>
      </c>
      <c r="E45" s="176" t="s">
        <v>1254</v>
      </c>
      <c r="F45" s="166" t="s">
        <v>1244</v>
      </c>
      <c r="G45" s="177" t="s">
        <v>1205</v>
      </c>
      <c r="H45" s="175">
        <v>2.2999999999999998</v>
      </c>
      <c r="I45" s="137" t="s">
        <v>519</v>
      </c>
      <c r="J45" s="100">
        <v>89.72</v>
      </c>
      <c r="K45" s="2">
        <f t="shared" si="1"/>
        <v>0</v>
      </c>
      <c r="L45" s="28">
        <f t="shared" si="0"/>
        <v>89.72</v>
      </c>
      <c r="M45" s="263"/>
    </row>
    <row r="46" spans="1:13" x14ac:dyDescent="0.3">
      <c r="A46" s="165">
        <v>43</v>
      </c>
      <c r="B46" s="166" t="s">
        <v>1464</v>
      </c>
      <c r="C46" s="145" t="s">
        <v>1334</v>
      </c>
      <c r="D46" s="142" t="s">
        <v>42</v>
      </c>
      <c r="E46" s="176" t="s">
        <v>1255</v>
      </c>
      <c r="F46" s="166" t="s">
        <v>1244</v>
      </c>
      <c r="G46" s="177" t="s">
        <v>1205</v>
      </c>
      <c r="H46" s="175">
        <v>2.2999999999999998</v>
      </c>
      <c r="I46" s="137" t="s">
        <v>519</v>
      </c>
      <c r="J46" s="100">
        <v>91.54</v>
      </c>
      <c r="K46" s="2">
        <f t="shared" si="1"/>
        <v>0</v>
      </c>
      <c r="L46" s="28">
        <f t="shared" si="0"/>
        <v>91.54</v>
      </c>
      <c r="M46" s="263"/>
    </row>
    <row r="47" spans="1:13" x14ac:dyDescent="0.3">
      <c r="A47" s="165">
        <v>44</v>
      </c>
      <c r="B47" s="166" t="s">
        <v>1465</v>
      </c>
      <c r="C47" s="145" t="s">
        <v>1335</v>
      </c>
      <c r="D47" s="142" t="s">
        <v>42</v>
      </c>
      <c r="E47" s="176" t="s">
        <v>1256</v>
      </c>
      <c r="F47" s="166" t="s">
        <v>1244</v>
      </c>
      <c r="G47" s="177" t="s">
        <v>1205</v>
      </c>
      <c r="H47" s="175">
        <v>2.2999999999999998</v>
      </c>
      <c r="I47" s="137" t="s">
        <v>519</v>
      </c>
      <c r="J47" s="100">
        <v>98.1</v>
      </c>
      <c r="K47" s="2">
        <f t="shared" si="1"/>
        <v>0</v>
      </c>
      <c r="L47" s="28">
        <f t="shared" si="0"/>
        <v>98.1</v>
      </c>
      <c r="M47" s="263"/>
    </row>
    <row r="48" spans="1:13" x14ac:dyDescent="0.3">
      <c r="A48" s="165">
        <v>45</v>
      </c>
      <c r="B48" s="166" t="s">
        <v>1466</v>
      </c>
      <c r="C48" s="145" t="s">
        <v>1336</v>
      </c>
      <c r="D48" s="142" t="s">
        <v>42</v>
      </c>
      <c r="E48" s="176" t="s">
        <v>1257</v>
      </c>
      <c r="F48" s="166" t="s">
        <v>1244</v>
      </c>
      <c r="G48" s="177" t="s">
        <v>1205</v>
      </c>
      <c r="H48" s="175">
        <v>2.2999999999999998</v>
      </c>
      <c r="I48" s="137" t="s">
        <v>519</v>
      </c>
      <c r="J48" s="100">
        <v>109.03</v>
      </c>
      <c r="K48" s="2">
        <f t="shared" si="1"/>
        <v>0</v>
      </c>
      <c r="L48" s="28">
        <f t="shared" si="0"/>
        <v>109.03</v>
      </c>
      <c r="M48" s="263"/>
    </row>
    <row r="49" spans="1:13" x14ac:dyDescent="0.3">
      <c r="A49" s="165">
        <v>46</v>
      </c>
      <c r="B49" s="166" t="s">
        <v>1467</v>
      </c>
      <c r="C49" s="145" t="s">
        <v>1337</v>
      </c>
      <c r="D49" s="142" t="s">
        <v>42</v>
      </c>
      <c r="E49" s="176" t="s">
        <v>1258</v>
      </c>
      <c r="F49" s="166" t="s">
        <v>1244</v>
      </c>
      <c r="G49" s="177" t="s">
        <v>1205</v>
      </c>
      <c r="H49" s="175">
        <v>2.2999999999999998</v>
      </c>
      <c r="I49" s="137" t="s">
        <v>519</v>
      </c>
      <c r="J49" s="100">
        <v>119.87</v>
      </c>
      <c r="K49" s="2">
        <f t="shared" si="1"/>
        <v>0</v>
      </c>
      <c r="L49" s="28">
        <f t="shared" si="0"/>
        <v>119.87</v>
      </c>
      <c r="M49" s="263"/>
    </row>
    <row r="50" spans="1:13" x14ac:dyDescent="0.3">
      <c r="A50" s="165">
        <v>47</v>
      </c>
      <c r="B50" s="166" t="s">
        <v>1468</v>
      </c>
      <c r="C50" s="145" t="s">
        <v>1338</v>
      </c>
      <c r="D50" s="142" t="s">
        <v>42</v>
      </c>
      <c r="E50" s="176" t="s">
        <v>1259</v>
      </c>
      <c r="F50" s="166" t="s">
        <v>1244</v>
      </c>
      <c r="G50" s="177" t="s">
        <v>1205</v>
      </c>
      <c r="H50" s="175">
        <v>2.2999999999999998</v>
      </c>
      <c r="I50" s="137" t="s">
        <v>519</v>
      </c>
      <c r="J50" s="100">
        <v>167.67</v>
      </c>
      <c r="K50" s="2">
        <f t="shared" si="1"/>
        <v>0</v>
      </c>
      <c r="L50" s="28">
        <f t="shared" ref="L50:L113" si="2">ROUND(J50-J50*K50,2)</f>
        <v>167.67</v>
      </c>
      <c r="M50" s="263"/>
    </row>
    <row r="51" spans="1:13" x14ac:dyDescent="0.3">
      <c r="A51" s="165">
        <v>48</v>
      </c>
      <c r="B51" s="166" t="s">
        <v>1469</v>
      </c>
      <c r="C51" s="145" t="s">
        <v>1339</v>
      </c>
      <c r="D51" s="142" t="s">
        <v>42</v>
      </c>
      <c r="E51" s="176" t="s">
        <v>1260</v>
      </c>
      <c r="F51" s="166" t="s">
        <v>1551</v>
      </c>
      <c r="G51" s="177" t="s">
        <v>1205</v>
      </c>
      <c r="H51" s="175">
        <v>2.5</v>
      </c>
      <c r="I51" s="137" t="s">
        <v>519</v>
      </c>
      <c r="J51" s="100">
        <v>223.7</v>
      </c>
      <c r="K51" s="2">
        <f t="shared" si="1"/>
        <v>0</v>
      </c>
      <c r="L51" s="28">
        <f t="shared" si="2"/>
        <v>223.7</v>
      </c>
      <c r="M51" s="263"/>
    </row>
    <row r="52" spans="1:13" x14ac:dyDescent="0.3">
      <c r="A52" s="165">
        <v>49</v>
      </c>
      <c r="B52" s="166" t="s">
        <v>1470</v>
      </c>
      <c r="C52" s="145" t="s">
        <v>1340</v>
      </c>
      <c r="D52" s="142" t="s">
        <v>42</v>
      </c>
      <c r="E52" s="176" t="s">
        <v>1261</v>
      </c>
      <c r="F52" s="166" t="s">
        <v>1551</v>
      </c>
      <c r="G52" s="177" t="s">
        <v>1205</v>
      </c>
      <c r="H52" s="175">
        <v>2.5</v>
      </c>
      <c r="I52" s="137" t="s">
        <v>519</v>
      </c>
      <c r="J52" s="100">
        <v>237</v>
      </c>
      <c r="K52" s="2">
        <f t="shared" si="1"/>
        <v>0</v>
      </c>
      <c r="L52" s="28">
        <f t="shared" si="2"/>
        <v>237</v>
      </c>
      <c r="M52" s="263"/>
    </row>
    <row r="53" spans="1:13" x14ac:dyDescent="0.3">
      <c r="A53" s="165">
        <v>50</v>
      </c>
      <c r="B53" s="166" t="s">
        <v>1471</v>
      </c>
      <c r="C53" s="145" t="s">
        <v>1341</v>
      </c>
      <c r="D53" s="142" t="s">
        <v>42</v>
      </c>
      <c r="E53" s="180" t="s">
        <v>1262</v>
      </c>
      <c r="F53" s="166" t="s">
        <v>1551</v>
      </c>
      <c r="G53" s="177" t="s">
        <v>1205</v>
      </c>
      <c r="H53" s="175">
        <v>2.5</v>
      </c>
      <c r="I53" s="137" t="s">
        <v>519</v>
      </c>
      <c r="J53" s="100">
        <v>249.21</v>
      </c>
      <c r="K53" s="2">
        <f t="shared" si="1"/>
        <v>0</v>
      </c>
      <c r="L53" s="28">
        <f t="shared" si="2"/>
        <v>249.21</v>
      </c>
      <c r="M53" s="263"/>
    </row>
    <row r="54" spans="1:13" x14ac:dyDescent="0.3">
      <c r="A54" s="165">
        <v>51</v>
      </c>
      <c r="B54" s="166" t="s">
        <v>1472</v>
      </c>
      <c r="C54" s="145" t="s">
        <v>1342</v>
      </c>
      <c r="D54" s="142" t="s">
        <v>42</v>
      </c>
      <c r="E54" s="180" t="s">
        <v>1263</v>
      </c>
      <c r="F54" s="166" t="s">
        <v>1551</v>
      </c>
      <c r="G54" s="177" t="s">
        <v>1205</v>
      </c>
      <c r="H54" s="175">
        <v>2.5</v>
      </c>
      <c r="I54" s="137" t="s">
        <v>519</v>
      </c>
      <c r="J54" s="100">
        <v>257.92</v>
      </c>
      <c r="K54" s="2">
        <f t="shared" si="1"/>
        <v>0</v>
      </c>
      <c r="L54" s="28">
        <f t="shared" si="2"/>
        <v>257.92</v>
      </c>
      <c r="M54" s="263"/>
    </row>
    <row r="55" spans="1:13" x14ac:dyDescent="0.3">
      <c r="A55" s="165">
        <v>52</v>
      </c>
      <c r="B55" s="166" t="s">
        <v>1473</v>
      </c>
      <c r="C55" s="145" t="s">
        <v>1343</v>
      </c>
      <c r="D55" s="142" t="s">
        <v>42</v>
      </c>
      <c r="E55" s="176" t="s">
        <v>1264</v>
      </c>
      <c r="F55" s="166" t="s">
        <v>1551</v>
      </c>
      <c r="G55" s="177" t="s">
        <v>1205</v>
      </c>
      <c r="H55" s="175">
        <v>2.5</v>
      </c>
      <c r="I55" s="137" t="s">
        <v>519</v>
      </c>
      <c r="J55" s="100">
        <v>286.56</v>
      </c>
      <c r="K55" s="2">
        <f t="shared" si="1"/>
        <v>0</v>
      </c>
      <c r="L55" s="28">
        <f t="shared" si="2"/>
        <v>286.56</v>
      </c>
      <c r="M55" s="263"/>
    </row>
    <row r="56" spans="1:13" x14ac:dyDescent="0.3">
      <c r="A56" s="165">
        <v>53</v>
      </c>
      <c r="B56" s="166" t="s">
        <v>1474</v>
      </c>
      <c r="C56" s="145" t="s">
        <v>1344</v>
      </c>
      <c r="D56" s="142" t="s">
        <v>42</v>
      </c>
      <c r="E56" s="176" t="s">
        <v>1265</v>
      </c>
      <c r="F56" s="166" t="s">
        <v>1551</v>
      </c>
      <c r="G56" s="177" t="s">
        <v>1205</v>
      </c>
      <c r="H56" s="175">
        <v>2.5</v>
      </c>
      <c r="I56" s="137" t="s">
        <v>519</v>
      </c>
      <c r="J56" s="100">
        <v>318.72000000000003</v>
      </c>
      <c r="K56" s="2">
        <f t="shared" si="1"/>
        <v>0</v>
      </c>
      <c r="L56" s="28">
        <f t="shared" si="2"/>
        <v>318.72000000000003</v>
      </c>
      <c r="M56" s="263"/>
    </row>
    <row r="57" spans="1:13" x14ac:dyDescent="0.3">
      <c r="A57" s="165">
        <v>54</v>
      </c>
      <c r="B57" s="166" t="s">
        <v>1475</v>
      </c>
      <c r="C57" s="145" t="s">
        <v>1345</v>
      </c>
      <c r="D57" s="142" t="s">
        <v>42</v>
      </c>
      <c r="E57" s="176" t="s">
        <v>1266</v>
      </c>
      <c r="F57" s="166" t="s">
        <v>1551</v>
      </c>
      <c r="G57" s="177" t="s">
        <v>1205</v>
      </c>
      <c r="H57" s="175">
        <v>2.5</v>
      </c>
      <c r="I57" s="137" t="s">
        <v>519</v>
      </c>
      <c r="J57" s="100">
        <v>346.9</v>
      </c>
      <c r="K57" s="2">
        <f t="shared" si="1"/>
        <v>0</v>
      </c>
      <c r="L57" s="28">
        <f t="shared" si="2"/>
        <v>346.9</v>
      </c>
      <c r="M57" s="263"/>
    </row>
    <row r="58" spans="1:13" x14ac:dyDescent="0.3">
      <c r="A58" s="165">
        <v>55</v>
      </c>
      <c r="B58" s="166" t="s">
        <v>1476</v>
      </c>
      <c r="C58" s="145" t="s">
        <v>1346</v>
      </c>
      <c r="D58" s="142" t="s">
        <v>42</v>
      </c>
      <c r="E58" s="181" t="s">
        <v>1267</v>
      </c>
      <c r="F58" s="166" t="s">
        <v>1551</v>
      </c>
      <c r="G58" s="177" t="s">
        <v>1205</v>
      </c>
      <c r="H58" s="175">
        <v>2.5</v>
      </c>
      <c r="I58" s="137" t="s">
        <v>519</v>
      </c>
      <c r="J58" s="100">
        <v>380.88</v>
      </c>
      <c r="K58" s="2">
        <f t="shared" si="1"/>
        <v>0</v>
      </c>
      <c r="L58" s="28">
        <f t="shared" si="2"/>
        <v>380.88</v>
      </c>
      <c r="M58" s="263"/>
    </row>
    <row r="59" spans="1:13" x14ac:dyDescent="0.3">
      <c r="A59" s="165">
        <v>56</v>
      </c>
      <c r="B59" s="166" t="s">
        <v>1477</v>
      </c>
      <c r="C59" s="145" t="s">
        <v>1347</v>
      </c>
      <c r="D59" s="142" t="s">
        <v>42</v>
      </c>
      <c r="E59" s="182" t="s">
        <v>1268</v>
      </c>
      <c r="F59" s="166" t="s">
        <v>1243</v>
      </c>
      <c r="G59" s="179" t="s">
        <v>1221</v>
      </c>
      <c r="H59" s="175">
        <v>4</v>
      </c>
      <c r="I59" s="137" t="s">
        <v>519</v>
      </c>
      <c r="J59" s="100">
        <v>467.8</v>
      </c>
      <c r="K59" s="2">
        <f t="shared" si="1"/>
        <v>0</v>
      </c>
      <c r="L59" s="28">
        <f t="shared" si="2"/>
        <v>467.8</v>
      </c>
      <c r="M59" s="263"/>
    </row>
    <row r="60" spans="1:13" x14ac:dyDescent="0.3">
      <c r="A60" s="165">
        <v>57</v>
      </c>
      <c r="B60" s="166" t="s">
        <v>1478</v>
      </c>
      <c r="C60" s="145" t="s">
        <v>1348</v>
      </c>
      <c r="D60" s="142" t="s">
        <v>42</v>
      </c>
      <c r="E60" s="182" t="s">
        <v>1269</v>
      </c>
      <c r="F60" s="166" t="s">
        <v>1243</v>
      </c>
      <c r="G60" s="179" t="s">
        <v>1221</v>
      </c>
      <c r="H60" s="175">
        <v>4</v>
      </c>
      <c r="I60" s="137" t="s">
        <v>519</v>
      </c>
      <c r="J60" s="100">
        <v>506.92</v>
      </c>
      <c r="K60" s="2">
        <f t="shared" si="1"/>
        <v>0</v>
      </c>
      <c r="L60" s="28">
        <f t="shared" si="2"/>
        <v>506.92</v>
      </c>
      <c r="M60" s="263"/>
    </row>
    <row r="61" spans="1:13" x14ac:dyDescent="0.3">
      <c r="A61" s="165">
        <v>58</v>
      </c>
      <c r="B61" s="166" t="s">
        <v>1479</v>
      </c>
      <c r="C61" s="145" t="s">
        <v>1349</v>
      </c>
      <c r="D61" s="142" t="s">
        <v>42</v>
      </c>
      <c r="E61" s="180" t="s">
        <v>1270</v>
      </c>
      <c r="F61" s="166" t="s">
        <v>1243</v>
      </c>
      <c r="G61" s="179" t="s">
        <v>1221</v>
      </c>
      <c r="H61" s="175">
        <v>4</v>
      </c>
      <c r="I61" s="137" t="s">
        <v>519</v>
      </c>
      <c r="J61" s="100">
        <v>529.08000000000004</v>
      </c>
      <c r="K61" s="2">
        <f t="shared" si="1"/>
        <v>0</v>
      </c>
      <c r="L61" s="28">
        <f t="shared" si="2"/>
        <v>529.08000000000004</v>
      </c>
      <c r="M61" s="263"/>
    </row>
    <row r="62" spans="1:13" x14ac:dyDescent="0.3">
      <c r="A62" s="165">
        <v>59</v>
      </c>
      <c r="B62" s="166" t="s">
        <v>1480</v>
      </c>
      <c r="C62" s="145" t="s">
        <v>1350</v>
      </c>
      <c r="D62" s="142" t="s">
        <v>42</v>
      </c>
      <c r="E62" s="180" t="s">
        <v>1271</v>
      </c>
      <c r="F62" s="166" t="s">
        <v>1243</v>
      </c>
      <c r="G62" s="179" t="s">
        <v>1221</v>
      </c>
      <c r="H62" s="175">
        <v>4</v>
      </c>
      <c r="I62" s="137" t="s">
        <v>519</v>
      </c>
      <c r="J62" s="100">
        <v>587.01</v>
      </c>
      <c r="K62" s="2">
        <f t="shared" si="1"/>
        <v>0</v>
      </c>
      <c r="L62" s="28">
        <f t="shared" si="2"/>
        <v>587.01</v>
      </c>
      <c r="M62" s="263"/>
    </row>
    <row r="63" spans="1:13" x14ac:dyDescent="0.3">
      <c r="A63" s="165">
        <v>60</v>
      </c>
      <c r="B63" s="166" t="s">
        <v>1481</v>
      </c>
      <c r="C63" s="145" t="s">
        <v>1351</v>
      </c>
      <c r="D63" s="142" t="s">
        <v>42</v>
      </c>
      <c r="E63" s="180" t="s">
        <v>1272</v>
      </c>
      <c r="F63" s="166" t="s">
        <v>1243</v>
      </c>
      <c r="G63" s="179" t="s">
        <v>1221</v>
      </c>
      <c r="H63" s="175">
        <v>4</v>
      </c>
      <c r="I63" s="137" t="s">
        <v>519</v>
      </c>
      <c r="J63" s="100">
        <v>659.41</v>
      </c>
      <c r="K63" s="2">
        <f t="shared" si="1"/>
        <v>0</v>
      </c>
      <c r="L63" s="28">
        <f t="shared" si="2"/>
        <v>659.41</v>
      </c>
      <c r="M63" s="263"/>
    </row>
    <row r="64" spans="1:13" x14ac:dyDescent="0.3">
      <c r="A64" s="165">
        <v>61</v>
      </c>
      <c r="B64" s="166" t="s">
        <v>1482</v>
      </c>
      <c r="C64" s="145" t="s">
        <v>1352</v>
      </c>
      <c r="D64" s="142" t="s">
        <v>42</v>
      </c>
      <c r="E64" s="180" t="s">
        <v>1273</v>
      </c>
      <c r="F64" s="166" t="s">
        <v>1243</v>
      </c>
      <c r="G64" s="179" t="s">
        <v>1221</v>
      </c>
      <c r="H64" s="175">
        <v>4</v>
      </c>
      <c r="I64" s="137" t="s">
        <v>519</v>
      </c>
      <c r="J64" s="100">
        <v>735.41</v>
      </c>
      <c r="K64" s="2">
        <f t="shared" si="1"/>
        <v>0</v>
      </c>
      <c r="L64" s="28">
        <f t="shared" si="2"/>
        <v>735.41</v>
      </c>
      <c r="M64" s="263"/>
    </row>
    <row r="65" spans="1:13" x14ac:dyDescent="0.3">
      <c r="A65" s="165">
        <v>62</v>
      </c>
      <c r="B65" s="166" t="s">
        <v>1483</v>
      </c>
      <c r="C65" s="145" t="s">
        <v>1353</v>
      </c>
      <c r="D65" s="142" t="s">
        <v>42</v>
      </c>
      <c r="E65" s="180" t="s">
        <v>1274</v>
      </c>
      <c r="F65" s="166" t="s">
        <v>1243</v>
      </c>
      <c r="G65" s="179" t="s">
        <v>1221</v>
      </c>
      <c r="H65" s="175">
        <v>4</v>
      </c>
      <c r="I65" s="137" t="s">
        <v>519</v>
      </c>
      <c r="J65" s="100">
        <v>819.62</v>
      </c>
      <c r="K65" s="2">
        <f t="shared" si="1"/>
        <v>0</v>
      </c>
      <c r="L65" s="28">
        <f t="shared" si="2"/>
        <v>819.62</v>
      </c>
      <c r="M65" s="263"/>
    </row>
    <row r="66" spans="1:13" x14ac:dyDescent="0.3">
      <c r="A66" s="165">
        <v>63</v>
      </c>
      <c r="B66" s="166" t="s">
        <v>1484</v>
      </c>
      <c r="C66" s="145" t="s">
        <v>1354</v>
      </c>
      <c r="D66" s="142" t="s">
        <v>42</v>
      </c>
      <c r="E66" s="180" t="s">
        <v>1275</v>
      </c>
      <c r="F66" s="166" t="s">
        <v>1243</v>
      </c>
      <c r="G66" s="179" t="s">
        <v>1221</v>
      </c>
      <c r="H66" s="175">
        <v>4</v>
      </c>
      <c r="I66" s="137" t="s">
        <v>519</v>
      </c>
      <c r="J66" s="100">
        <v>936.24</v>
      </c>
      <c r="K66" s="2">
        <f t="shared" si="1"/>
        <v>0</v>
      </c>
      <c r="L66" s="28">
        <f t="shared" si="2"/>
        <v>936.24</v>
      </c>
      <c r="M66" s="263"/>
    </row>
    <row r="67" spans="1:13" x14ac:dyDescent="0.3">
      <c r="A67" s="165">
        <v>64</v>
      </c>
      <c r="B67" s="166" t="s">
        <v>1485</v>
      </c>
      <c r="C67" s="145" t="s">
        <v>1355</v>
      </c>
      <c r="D67" s="142" t="s">
        <v>42</v>
      </c>
      <c r="E67" s="180" t="s">
        <v>1276</v>
      </c>
      <c r="F67" s="166" t="s">
        <v>1243</v>
      </c>
      <c r="G67" s="179" t="s">
        <v>1221</v>
      </c>
      <c r="H67" s="175">
        <v>4</v>
      </c>
      <c r="I67" s="137" t="s">
        <v>519</v>
      </c>
      <c r="J67" s="100">
        <v>1011.77</v>
      </c>
      <c r="K67" s="2">
        <f t="shared" si="1"/>
        <v>0</v>
      </c>
      <c r="L67" s="28">
        <f t="shared" si="2"/>
        <v>1011.77</v>
      </c>
      <c r="M67" s="263"/>
    </row>
    <row r="68" spans="1:13" x14ac:dyDescent="0.3">
      <c r="A68" s="165">
        <v>65</v>
      </c>
      <c r="B68" s="166" t="s">
        <v>1486</v>
      </c>
      <c r="C68" s="145" t="s">
        <v>1356</v>
      </c>
      <c r="D68" s="142" t="s">
        <v>42</v>
      </c>
      <c r="E68" s="180" t="s">
        <v>1277</v>
      </c>
      <c r="F68" s="166" t="s">
        <v>1243</v>
      </c>
      <c r="G68" s="179" t="s">
        <v>1221</v>
      </c>
      <c r="H68" s="175">
        <v>4</v>
      </c>
      <c r="I68" s="137" t="s">
        <v>519</v>
      </c>
      <c r="J68" s="100">
        <v>1067.0999999999999</v>
      </c>
      <c r="K68" s="2">
        <f t="shared" si="1"/>
        <v>0</v>
      </c>
      <c r="L68" s="28">
        <f t="shared" si="2"/>
        <v>1067.0999999999999</v>
      </c>
      <c r="M68" s="264"/>
    </row>
    <row r="69" spans="1:13" x14ac:dyDescent="0.3">
      <c r="A69" s="165">
        <v>66</v>
      </c>
      <c r="B69" s="166" t="s">
        <v>1487</v>
      </c>
      <c r="C69" s="145" t="s">
        <v>1357</v>
      </c>
      <c r="D69" s="142" t="s">
        <v>42</v>
      </c>
      <c r="E69" s="180" t="s">
        <v>1252</v>
      </c>
      <c r="F69" s="166" t="s">
        <v>1244</v>
      </c>
      <c r="G69" s="177" t="s">
        <v>1205</v>
      </c>
      <c r="H69" s="175">
        <v>2.2999999999999998</v>
      </c>
      <c r="I69" s="137" t="s">
        <v>519</v>
      </c>
      <c r="J69" s="100">
        <v>61.13</v>
      </c>
      <c r="K69" s="2">
        <f t="shared" ref="K69:K132" si="3">K68</f>
        <v>0</v>
      </c>
      <c r="L69" s="28">
        <f t="shared" si="2"/>
        <v>61.13</v>
      </c>
      <c r="M69" s="259"/>
    </row>
    <row r="70" spans="1:13" x14ac:dyDescent="0.3">
      <c r="A70" s="165">
        <v>67</v>
      </c>
      <c r="B70" s="166" t="s">
        <v>1488</v>
      </c>
      <c r="C70" s="145" t="s">
        <v>1358</v>
      </c>
      <c r="D70" s="142" t="s">
        <v>42</v>
      </c>
      <c r="E70" s="176" t="s">
        <v>1253</v>
      </c>
      <c r="F70" s="166" t="s">
        <v>1244</v>
      </c>
      <c r="G70" s="177" t="s">
        <v>1205</v>
      </c>
      <c r="H70" s="175">
        <v>2.2999999999999998</v>
      </c>
      <c r="I70" s="137" t="s">
        <v>519</v>
      </c>
      <c r="J70" s="100">
        <v>66.09</v>
      </c>
      <c r="K70" s="2">
        <f t="shared" si="3"/>
        <v>0</v>
      </c>
      <c r="L70" s="28">
        <f t="shared" si="2"/>
        <v>66.09</v>
      </c>
      <c r="M70" s="260"/>
    </row>
    <row r="71" spans="1:13" x14ac:dyDescent="0.3">
      <c r="A71" s="165">
        <v>68</v>
      </c>
      <c r="B71" s="166" t="s">
        <v>1489</v>
      </c>
      <c r="C71" s="145" t="s">
        <v>1359</v>
      </c>
      <c r="D71" s="142" t="s">
        <v>42</v>
      </c>
      <c r="E71" s="176" t="s">
        <v>1254</v>
      </c>
      <c r="F71" s="166" t="s">
        <v>1244</v>
      </c>
      <c r="G71" s="177" t="s">
        <v>1205</v>
      </c>
      <c r="H71" s="175">
        <v>2.2999999999999998</v>
      </c>
      <c r="I71" s="137" t="s">
        <v>519</v>
      </c>
      <c r="J71" s="100">
        <v>72.23</v>
      </c>
      <c r="K71" s="2">
        <f t="shared" si="3"/>
        <v>0</v>
      </c>
      <c r="L71" s="28">
        <f t="shared" si="2"/>
        <v>72.23</v>
      </c>
      <c r="M71" s="260"/>
    </row>
    <row r="72" spans="1:13" x14ac:dyDescent="0.3">
      <c r="A72" s="165">
        <v>69</v>
      </c>
      <c r="B72" s="166" t="s">
        <v>1490</v>
      </c>
      <c r="C72" s="145" t="s">
        <v>1360</v>
      </c>
      <c r="D72" s="142" t="s">
        <v>42</v>
      </c>
      <c r="E72" s="176" t="s">
        <v>1255</v>
      </c>
      <c r="F72" s="166" t="s">
        <v>1244</v>
      </c>
      <c r="G72" s="177" t="s">
        <v>1205</v>
      </c>
      <c r="H72" s="175">
        <v>2.2999999999999998</v>
      </c>
      <c r="I72" s="137" t="s">
        <v>519</v>
      </c>
      <c r="J72" s="100">
        <v>79.73</v>
      </c>
      <c r="K72" s="2">
        <f t="shared" si="3"/>
        <v>0</v>
      </c>
      <c r="L72" s="28">
        <f t="shared" si="2"/>
        <v>79.73</v>
      </c>
      <c r="M72" s="260"/>
    </row>
    <row r="73" spans="1:13" x14ac:dyDescent="0.3">
      <c r="A73" s="165">
        <v>70</v>
      </c>
      <c r="B73" s="166" t="s">
        <v>1491</v>
      </c>
      <c r="C73" s="145" t="s">
        <v>1361</v>
      </c>
      <c r="D73" s="142" t="s">
        <v>42</v>
      </c>
      <c r="E73" s="176" t="s">
        <v>1256</v>
      </c>
      <c r="F73" s="166" t="s">
        <v>1244</v>
      </c>
      <c r="G73" s="177" t="s">
        <v>1205</v>
      </c>
      <c r="H73" s="175">
        <v>2.2999999999999998</v>
      </c>
      <c r="I73" s="137" t="s">
        <v>519</v>
      </c>
      <c r="J73" s="100">
        <v>84.33</v>
      </c>
      <c r="K73" s="2">
        <f t="shared" si="3"/>
        <v>0</v>
      </c>
      <c r="L73" s="28">
        <f t="shared" si="2"/>
        <v>84.33</v>
      </c>
      <c r="M73" s="260"/>
    </row>
    <row r="74" spans="1:13" x14ac:dyDescent="0.3">
      <c r="A74" s="165">
        <v>71</v>
      </c>
      <c r="B74" s="166" t="s">
        <v>1492</v>
      </c>
      <c r="C74" s="145" t="s">
        <v>1362</v>
      </c>
      <c r="D74" s="142" t="s">
        <v>42</v>
      </c>
      <c r="E74" s="176" t="s">
        <v>1257</v>
      </c>
      <c r="F74" s="166" t="s">
        <v>1244</v>
      </c>
      <c r="G74" s="177" t="s">
        <v>1205</v>
      </c>
      <c r="H74" s="175">
        <v>2.2999999999999998</v>
      </c>
      <c r="I74" s="137" t="s">
        <v>519</v>
      </c>
      <c r="J74" s="100">
        <v>94.32</v>
      </c>
      <c r="K74" s="2">
        <f t="shared" si="3"/>
        <v>0</v>
      </c>
      <c r="L74" s="28">
        <f t="shared" si="2"/>
        <v>94.32</v>
      </c>
      <c r="M74" s="260"/>
    </row>
    <row r="75" spans="1:13" x14ac:dyDescent="0.3">
      <c r="A75" s="165">
        <v>72</v>
      </c>
      <c r="B75" s="166" t="s">
        <v>1493</v>
      </c>
      <c r="C75" s="145" t="s">
        <v>1363</v>
      </c>
      <c r="D75" s="142" t="s">
        <v>42</v>
      </c>
      <c r="E75" s="176" t="s">
        <v>1258</v>
      </c>
      <c r="F75" s="166" t="s">
        <v>1244</v>
      </c>
      <c r="G75" s="177" t="s">
        <v>1205</v>
      </c>
      <c r="H75" s="175">
        <v>2.2999999999999998</v>
      </c>
      <c r="I75" s="137" t="s">
        <v>519</v>
      </c>
      <c r="J75" s="100">
        <v>104.34</v>
      </c>
      <c r="K75" s="2">
        <f t="shared" si="3"/>
        <v>0</v>
      </c>
      <c r="L75" s="28">
        <f t="shared" si="2"/>
        <v>104.34</v>
      </c>
      <c r="M75" s="260"/>
    </row>
    <row r="76" spans="1:13" x14ac:dyDescent="0.3">
      <c r="A76" s="165">
        <v>73</v>
      </c>
      <c r="B76" s="166" t="s">
        <v>1494</v>
      </c>
      <c r="C76" s="145" t="s">
        <v>1364</v>
      </c>
      <c r="D76" s="142" t="s">
        <v>42</v>
      </c>
      <c r="E76" s="176" t="s">
        <v>1259</v>
      </c>
      <c r="F76" s="166" t="s">
        <v>1244</v>
      </c>
      <c r="G76" s="177" t="s">
        <v>1205</v>
      </c>
      <c r="H76" s="175">
        <v>2.2999999999999998</v>
      </c>
      <c r="I76" s="137" t="s">
        <v>519</v>
      </c>
      <c r="J76" s="100">
        <v>132.34</v>
      </c>
      <c r="K76" s="2">
        <f t="shared" si="3"/>
        <v>0</v>
      </c>
      <c r="L76" s="28">
        <f t="shared" si="2"/>
        <v>132.34</v>
      </c>
      <c r="M76" s="260"/>
    </row>
    <row r="77" spans="1:13" x14ac:dyDescent="0.3">
      <c r="A77" s="165">
        <v>74</v>
      </c>
      <c r="B77" s="166" t="s">
        <v>1495</v>
      </c>
      <c r="C77" s="145" t="s">
        <v>1365</v>
      </c>
      <c r="D77" s="142" t="s">
        <v>42</v>
      </c>
      <c r="E77" s="176" t="s">
        <v>1260</v>
      </c>
      <c r="F77" s="166" t="s">
        <v>1551</v>
      </c>
      <c r="G77" s="177" t="s">
        <v>1205</v>
      </c>
      <c r="H77" s="175">
        <v>2.5</v>
      </c>
      <c r="I77" s="137" t="s">
        <v>519</v>
      </c>
      <c r="J77" s="100">
        <v>176.39</v>
      </c>
      <c r="K77" s="2">
        <f t="shared" si="3"/>
        <v>0</v>
      </c>
      <c r="L77" s="28">
        <f t="shared" si="2"/>
        <v>176.39</v>
      </c>
      <c r="M77" s="260"/>
    </row>
    <row r="78" spans="1:13" x14ac:dyDescent="0.3">
      <c r="A78" s="165">
        <v>75</v>
      </c>
      <c r="B78" s="166" t="s">
        <v>1496</v>
      </c>
      <c r="C78" s="145" t="s">
        <v>1366</v>
      </c>
      <c r="D78" s="142" t="s">
        <v>42</v>
      </c>
      <c r="E78" s="176" t="s">
        <v>1261</v>
      </c>
      <c r="F78" s="166" t="s">
        <v>1551</v>
      </c>
      <c r="G78" s="177" t="s">
        <v>1205</v>
      </c>
      <c r="H78" s="175">
        <v>2.5</v>
      </c>
      <c r="I78" s="137" t="s">
        <v>519</v>
      </c>
      <c r="J78" s="100">
        <v>187.48</v>
      </c>
      <c r="K78" s="2">
        <f t="shared" si="3"/>
        <v>0</v>
      </c>
      <c r="L78" s="28">
        <f t="shared" si="2"/>
        <v>187.48</v>
      </c>
      <c r="M78" s="260"/>
    </row>
    <row r="79" spans="1:13" x14ac:dyDescent="0.3">
      <c r="A79" s="165">
        <v>76</v>
      </c>
      <c r="B79" s="166" t="s">
        <v>1497</v>
      </c>
      <c r="C79" s="145" t="s">
        <v>1367</v>
      </c>
      <c r="D79" s="142" t="s">
        <v>42</v>
      </c>
      <c r="E79" s="180" t="s">
        <v>1262</v>
      </c>
      <c r="F79" s="166" t="s">
        <v>1551</v>
      </c>
      <c r="G79" s="177" t="s">
        <v>1205</v>
      </c>
      <c r="H79" s="175">
        <v>2.5</v>
      </c>
      <c r="I79" s="137" t="s">
        <v>519</v>
      </c>
      <c r="J79" s="100">
        <v>197.83</v>
      </c>
      <c r="K79" s="2">
        <f t="shared" si="3"/>
        <v>0</v>
      </c>
      <c r="L79" s="28">
        <f t="shared" si="2"/>
        <v>197.83</v>
      </c>
      <c r="M79" s="260"/>
    </row>
    <row r="80" spans="1:13" x14ac:dyDescent="0.3">
      <c r="A80" s="165">
        <v>77</v>
      </c>
      <c r="B80" s="166" t="s">
        <v>1498</v>
      </c>
      <c r="C80" s="145" t="s">
        <v>1368</v>
      </c>
      <c r="D80" s="142" t="s">
        <v>42</v>
      </c>
      <c r="E80" s="180" t="s">
        <v>1263</v>
      </c>
      <c r="F80" s="166" t="s">
        <v>1551</v>
      </c>
      <c r="G80" s="177" t="s">
        <v>1205</v>
      </c>
      <c r="H80" s="175">
        <v>2.5</v>
      </c>
      <c r="I80" s="137" t="s">
        <v>519</v>
      </c>
      <c r="J80" s="100">
        <v>203.06</v>
      </c>
      <c r="K80" s="2">
        <f t="shared" si="3"/>
        <v>0</v>
      </c>
      <c r="L80" s="28">
        <f t="shared" si="2"/>
        <v>203.06</v>
      </c>
      <c r="M80" s="260"/>
    </row>
    <row r="81" spans="1:13" x14ac:dyDescent="0.3">
      <c r="A81" s="165">
        <v>78</v>
      </c>
      <c r="B81" s="166" t="s">
        <v>1499</v>
      </c>
      <c r="C81" s="145" t="s">
        <v>1369</v>
      </c>
      <c r="D81" s="142" t="s">
        <v>42</v>
      </c>
      <c r="E81" s="176" t="s">
        <v>1264</v>
      </c>
      <c r="F81" s="166" t="s">
        <v>1551</v>
      </c>
      <c r="G81" s="177" t="s">
        <v>1205</v>
      </c>
      <c r="H81" s="175">
        <v>2.5</v>
      </c>
      <c r="I81" s="137" t="s">
        <v>519</v>
      </c>
      <c r="J81" s="100">
        <v>221.13</v>
      </c>
      <c r="K81" s="2">
        <f t="shared" si="3"/>
        <v>0</v>
      </c>
      <c r="L81" s="28">
        <f t="shared" si="2"/>
        <v>221.13</v>
      </c>
      <c r="M81" s="260"/>
    </row>
    <row r="82" spans="1:13" x14ac:dyDescent="0.3">
      <c r="A82" s="165">
        <v>79</v>
      </c>
      <c r="B82" s="166" t="s">
        <v>1500</v>
      </c>
      <c r="C82" s="145" t="s">
        <v>1370</v>
      </c>
      <c r="D82" s="142" t="s">
        <v>42</v>
      </c>
      <c r="E82" s="176" t="s">
        <v>1265</v>
      </c>
      <c r="F82" s="166" t="s">
        <v>1551</v>
      </c>
      <c r="G82" s="177" t="s">
        <v>1205</v>
      </c>
      <c r="H82" s="175">
        <v>2.5</v>
      </c>
      <c r="I82" s="137" t="s">
        <v>519</v>
      </c>
      <c r="J82" s="100">
        <v>242.19</v>
      </c>
      <c r="K82" s="2">
        <f t="shared" si="3"/>
        <v>0</v>
      </c>
      <c r="L82" s="28">
        <f t="shared" si="2"/>
        <v>242.19</v>
      </c>
      <c r="M82" s="260"/>
    </row>
    <row r="83" spans="1:13" x14ac:dyDescent="0.3">
      <c r="A83" s="165">
        <v>80</v>
      </c>
      <c r="B83" s="166" t="s">
        <v>1501</v>
      </c>
      <c r="C83" s="145" t="s">
        <v>1371</v>
      </c>
      <c r="D83" s="142" t="s">
        <v>42</v>
      </c>
      <c r="E83" s="176" t="s">
        <v>1266</v>
      </c>
      <c r="F83" s="166" t="s">
        <v>1551</v>
      </c>
      <c r="G83" s="177" t="s">
        <v>1205</v>
      </c>
      <c r="H83" s="175">
        <v>2.5</v>
      </c>
      <c r="I83" s="137" t="s">
        <v>519</v>
      </c>
      <c r="J83" s="100">
        <v>260.49</v>
      </c>
      <c r="K83" s="2">
        <f t="shared" si="3"/>
        <v>0</v>
      </c>
      <c r="L83" s="28">
        <f t="shared" si="2"/>
        <v>260.49</v>
      </c>
      <c r="M83" s="260"/>
    </row>
    <row r="84" spans="1:13" x14ac:dyDescent="0.3">
      <c r="A84" s="165">
        <v>81</v>
      </c>
      <c r="B84" s="166" t="s">
        <v>1502</v>
      </c>
      <c r="C84" s="145" t="s">
        <v>1372</v>
      </c>
      <c r="D84" s="142" t="s">
        <v>42</v>
      </c>
      <c r="E84" s="181" t="s">
        <v>1267</v>
      </c>
      <c r="F84" s="166" t="s">
        <v>1551</v>
      </c>
      <c r="G84" s="177" t="s">
        <v>1205</v>
      </c>
      <c r="H84" s="175">
        <v>2.5</v>
      </c>
      <c r="I84" s="137" t="s">
        <v>519</v>
      </c>
      <c r="J84" s="100">
        <v>282.20999999999998</v>
      </c>
      <c r="K84" s="2">
        <f t="shared" si="3"/>
        <v>0</v>
      </c>
      <c r="L84" s="28">
        <f t="shared" si="2"/>
        <v>282.20999999999998</v>
      </c>
      <c r="M84" s="260"/>
    </row>
    <row r="85" spans="1:13" x14ac:dyDescent="0.3">
      <c r="A85" s="165">
        <v>82</v>
      </c>
      <c r="B85" s="166" t="s">
        <v>1503</v>
      </c>
      <c r="C85" s="145" t="s">
        <v>1373</v>
      </c>
      <c r="D85" s="142" t="s">
        <v>42</v>
      </c>
      <c r="E85" s="182" t="s">
        <v>1268</v>
      </c>
      <c r="F85" s="166" t="s">
        <v>1243</v>
      </c>
      <c r="G85" s="179" t="s">
        <v>1221</v>
      </c>
      <c r="H85" s="175">
        <v>4</v>
      </c>
      <c r="I85" s="137" t="s">
        <v>519</v>
      </c>
      <c r="J85" s="100">
        <v>363.93</v>
      </c>
      <c r="K85" s="2">
        <f t="shared" si="3"/>
        <v>0</v>
      </c>
      <c r="L85" s="28">
        <f t="shared" si="2"/>
        <v>363.93</v>
      </c>
      <c r="M85" s="260"/>
    </row>
    <row r="86" spans="1:13" x14ac:dyDescent="0.3">
      <c r="A86" s="165">
        <v>83</v>
      </c>
      <c r="B86" s="166" t="s">
        <v>1504</v>
      </c>
      <c r="C86" s="145" t="s">
        <v>1374</v>
      </c>
      <c r="D86" s="142" t="s">
        <v>42</v>
      </c>
      <c r="E86" s="182" t="s">
        <v>1269</v>
      </c>
      <c r="F86" s="166" t="s">
        <v>1243</v>
      </c>
      <c r="G86" s="179" t="s">
        <v>1221</v>
      </c>
      <c r="H86" s="175">
        <v>4</v>
      </c>
      <c r="I86" s="137" t="s">
        <v>519</v>
      </c>
      <c r="J86" s="100">
        <v>398.38</v>
      </c>
      <c r="K86" s="2">
        <f t="shared" si="3"/>
        <v>0</v>
      </c>
      <c r="L86" s="28">
        <f t="shared" si="2"/>
        <v>398.38</v>
      </c>
      <c r="M86" s="260"/>
    </row>
    <row r="87" spans="1:13" x14ac:dyDescent="0.3">
      <c r="A87" s="165">
        <v>84</v>
      </c>
      <c r="B87" s="166" t="s">
        <v>1505</v>
      </c>
      <c r="C87" s="145" t="s">
        <v>1375</v>
      </c>
      <c r="D87" s="142" t="s">
        <v>42</v>
      </c>
      <c r="E87" s="180" t="s">
        <v>1270</v>
      </c>
      <c r="F87" s="166" t="s">
        <v>1243</v>
      </c>
      <c r="G87" s="179" t="s">
        <v>1221</v>
      </c>
      <c r="H87" s="175">
        <v>4</v>
      </c>
      <c r="I87" s="137" t="s">
        <v>519</v>
      </c>
      <c r="J87" s="100">
        <v>412.92</v>
      </c>
      <c r="K87" s="2">
        <f t="shared" si="3"/>
        <v>0</v>
      </c>
      <c r="L87" s="28">
        <f t="shared" si="2"/>
        <v>412.92</v>
      </c>
      <c r="M87" s="260"/>
    </row>
    <row r="88" spans="1:13" x14ac:dyDescent="0.3">
      <c r="A88" s="165">
        <v>85</v>
      </c>
      <c r="B88" s="166" t="s">
        <v>1506</v>
      </c>
      <c r="C88" s="145" t="s">
        <v>1376</v>
      </c>
      <c r="D88" s="142" t="s">
        <v>42</v>
      </c>
      <c r="E88" s="180" t="s">
        <v>1271</v>
      </c>
      <c r="F88" s="166" t="s">
        <v>1243</v>
      </c>
      <c r="G88" s="179" t="s">
        <v>1221</v>
      </c>
      <c r="H88" s="175">
        <v>4</v>
      </c>
      <c r="I88" s="137" t="s">
        <v>519</v>
      </c>
      <c r="J88" s="100">
        <v>454.76</v>
      </c>
      <c r="K88" s="2">
        <f t="shared" si="3"/>
        <v>0</v>
      </c>
      <c r="L88" s="28">
        <f t="shared" si="2"/>
        <v>454.76</v>
      </c>
      <c r="M88" s="260"/>
    </row>
    <row r="89" spans="1:13" x14ac:dyDescent="0.3">
      <c r="A89" s="165">
        <v>86</v>
      </c>
      <c r="B89" s="166" t="s">
        <v>1507</v>
      </c>
      <c r="C89" s="145" t="s">
        <v>1377</v>
      </c>
      <c r="D89" s="142" t="s">
        <v>42</v>
      </c>
      <c r="E89" s="180" t="s">
        <v>1272</v>
      </c>
      <c r="F89" s="166" t="s">
        <v>1243</v>
      </c>
      <c r="G89" s="179" t="s">
        <v>1221</v>
      </c>
      <c r="H89" s="175">
        <v>4</v>
      </c>
      <c r="I89" s="137" t="s">
        <v>519</v>
      </c>
      <c r="J89" s="100">
        <v>510.29</v>
      </c>
      <c r="K89" s="2">
        <f t="shared" si="3"/>
        <v>0</v>
      </c>
      <c r="L89" s="28">
        <f t="shared" si="2"/>
        <v>510.29</v>
      </c>
      <c r="M89" s="260"/>
    </row>
    <row r="90" spans="1:13" x14ac:dyDescent="0.3">
      <c r="A90" s="165">
        <v>87</v>
      </c>
      <c r="B90" s="166" t="s">
        <v>1508</v>
      </c>
      <c r="C90" s="145" t="s">
        <v>1378</v>
      </c>
      <c r="D90" s="142" t="s">
        <v>42</v>
      </c>
      <c r="E90" s="180" t="s">
        <v>1273</v>
      </c>
      <c r="F90" s="166" t="s">
        <v>1243</v>
      </c>
      <c r="G90" s="179" t="s">
        <v>1221</v>
      </c>
      <c r="H90" s="175">
        <v>4</v>
      </c>
      <c r="I90" s="137" t="s">
        <v>519</v>
      </c>
      <c r="J90" s="100">
        <v>568.87</v>
      </c>
      <c r="K90" s="2">
        <f t="shared" si="3"/>
        <v>0</v>
      </c>
      <c r="L90" s="28">
        <f t="shared" si="2"/>
        <v>568.87</v>
      </c>
      <c r="M90" s="260"/>
    </row>
    <row r="91" spans="1:13" x14ac:dyDescent="0.3">
      <c r="A91" s="165">
        <v>88</v>
      </c>
      <c r="B91" s="166" t="s">
        <v>1509</v>
      </c>
      <c r="C91" s="145" t="s">
        <v>1379</v>
      </c>
      <c r="D91" s="142" t="s">
        <v>42</v>
      </c>
      <c r="E91" s="180" t="s">
        <v>1274</v>
      </c>
      <c r="F91" s="166" t="s">
        <v>1243</v>
      </c>
      <c r="G91" s="179" t="s">
        <v>1221</v>
      </c>
      <c r="H91" s="175">
        <v>4</v>
      </c>
      <c r="I91" s="137" t="s">
        <v>519</v>
      </c>
      <c r="J91" s="100">
        <v>630.64</v>
      </c>
      <c r="K91" s="2">
        <f t="shared" si="3"/>
        <v>0</v>
      </c>
      <c r="L91" s="28">
        <f t="shared" si="2"/>
        <v>630.64</v>
      </c>
      <c r="M91" s="260"/>
    </row>
    <row r="92" spans="1:13" x14ac:dyDescent="0.3">
      <c r="A92" s="165">
        <v>89</v>
      </c>
      <c r="B92" s="166" t="s">
        <v>1510</v>
      </c>
      <c r="C92" s="145" t="s">
        <v>1380</v>
      </c>
      <c r="D92" s="142" t="s">
        <v>42</v>
      </c>
      <c r="E92" s="180" t="s">
        <v>1275</v>
      </c>
      <c r="F92" s="166" t="s">
        <v>1243</v>
      </c>
      <c r="G92" s="179" t="s">
        <v>1221</v>
      </c>
      <c r="H92" s="175">
        <v>4</v>
      </c>
      <c r="I92" s="137" t="s">
        <v>519</v>
      </c>
      <c r="J92" s="100">
        <v>721.79</v>
      </c>
      <c r="K92" s="2">
        <f t="shared" si="3"/>
        <v>0</v>
      </c>
      <c r="L92" s="28">
        <f t="shared" si="2"/>
        <v>721.79</v>
      </c>
      <c r="M92" s="260"/>
    </row>
    <row r="93" spans="1:13" x14ac:dyDescent="0.3">
      <c r="A93" s="165">
        <v>90</v>
      </c>
      <c r="B93" s="166" t="s">
        <v>1511</v>
      </c>
      <c r="C93" s="145" t="s">
        <v>1381</v>
      </c>
      <c r="D93" s="142" t="s">
        <v>42</v>
      </c>
      <c r="E93" s="180" t="s">
        <v>1276</v>
      </c>
      <c r="F93" s="166" t="s">
        <v>1243</v>
      </c>
      <c r="G93" s="179" t="s">
        <v>1221</v>
      </c>
      <c r="H93" s="175">
        <v>4</v>
      </c>
      <c r="I93" s="137" t="s">
        <v>519</v>
      </c>
      <c r="J93" s="100">
        <v>778.18</v>
      </c>
      <c r="K93" s="2">
        <f t="shared" si="3"/>
        <v>0</v>
      </c>
      <c r="L93" s="28">
        <f t="shared" si="2"/>
        <v>778.18</v>
      </c>
      <c r="M93" s="260"/>
    </row>
    <row r="94" spans="1:13" x14ac:dyDescent="0.3">
      <c r="A94" s="165">
        <v>91</v>
      </c>
      <c r="B94" s="166" t="s">
        <v>1512</v>
      </c>
      <c r="C94" s="145" t="s">
        <v>1382</v>
      </c>
      <c r="D94" s="142" t="s">
        <v>42</v>
      </c>
      <c r="E94" s="180" t="s">
        <v>1277</v>
      </c>
      <c r="F94" s="166" t="s">
        <v>1243</v>
      </c>
      <c r="G94" s="179" t="s">
        <v>1221</v>
      </c>
      <c r="H94" s="175">
        <v>4</v>
      </c>
      <c r="I94" s="137" t="s">
        <v>519</v>
      </c>
      <c r="J94" s="100">
        <v>822.07</v>
      </c>
      <c r="K94" s="2">
        <f t="shared" si="3"/>
        <v>0</v>
      </c>
      <c r="L94" s="28">
        <f t="shared" si="2"/>
        <v>822.07</v>
      </c>
      <c r="M94" s="261"/>
    </row>
    <row r="95" spans="1:13" x14ac:dyDescent="0.3">
      <c r="A95" s="165">
        <v>92</v>
      </c>
      <c r="B95" s="166" t="s">
        <v>1513</v>
      </c>
      <c r="C95" s="145" t="s">
        <v>1383</v>
      </c>
      <c r="D95" s="142" t="s">
        <v>42</v>
      </c>
      <c r="E95" s="183" t="s">
        <v>1208</v>
      </c>
      <c r="F95" s="166" t="s">
        <v>1553</v>
      </c>
      <c r="G95" s="184">
        <v>10</v>
      </c>
      <c r="H95" s="175">
        <v>4</v>
      </c>
      <c r="I95" s="137" t="s">
        <v>519</v>
      </c>
      <c r="J95" s="100">
        <v>16.38</v>
      </c>
      <c r="K95" s="2">
        <f t="shared" si="3"/>
        <v>0</v>
      </c>
      <c r="L95" s="28">
        <f t="shared" si="2"/>
        <v>16.38</v>
      </c>
      <c r="M95" s="259"/>
    </row>
    <row r="96" spans="1:13" x14ac:dyDescent="0.3">
      <c r="A96" s="165">
        <v>93</v>
      </c>
      <c r="B96" s="166" t="s">
        <v>1514</v>
      </c>
      <c r="C96" s="145" t="s">
        <v>1384</v>
      </c>
      <c r="D96" s="142" t="s">
        <v>42</v>
      </c>
      <c r="E96" s="183" t="s">
        <v>1245</v>
      </c>
      <c r="F96" s="166" t="s">
        <v>1553</v>
      </c>
      <c r="G96" s="184">
        <v>10</v>
      </c>
      <c r="H96" s="175">
        <v>4</v>
      </c>
      <c r="I96" s="137" t="s">
        <v>519</v>
      </c>
      <c r="J96" s="100">
        <v>18.07</v>
      </c>
      <c r="K96" s="2">
        <f t="shared" si="3"/>
        <v>0</v>
      </c>
      <c r="L96" s="28">
        <f t="shared" si="2"/>
        <v>18.07</v>
      </c>
      <c r="M96" s="260"/>
    </row>
    <row r="97" spans="1:13" x14ac:dyDescent="0.3">
      <c r="A97" s="165">
        <v>94</v>
      </c>
      <c r="B97" s="166" t="s">
        <v>1515</v>
      </c>
      <c r="C97" s="145" t="s">
        <v>1385</v>
      </c>
      <c r="D97" s="142" t="s">
        <v>42</v>
      </c>
      <c r="E97" s="183" t="s">
        <v>1246</v>
      </c>
      <c r="F97" s="166" t="s">
        <v>1553</v>
      </c>
      <c r="G97" s="184">
        <v>10</v>
      </c>
      <c r="H97" s="175">
        <v>4</v>
      </c>
      <c r="I97" s="137" t="s">
        <v>519</v>
      </c>
      <c r="J97" s="100">
        <v>19.55</v>
      </c>
      <c r="K97" s="2">
        <f t="shared" si="3"/>
        <v>0</v>
      </c>
      <c r="L97" s="28">
        <f t="shared" si="2"/>
        <v>19.55</v>
      </c>
      <c r="M97" s="260"/>
    </row>
    <row r="98" spans="1:13" x14ac:dyDescent="0.3">
      <c r="A98" s="165">
        <v>95</v>
      </c>
      <c r="B98" s="166" t="s">
        <v>1516</v>
      </c>
      <c r="C98" s="145" t="s">
        <v>1386</v>
      </c>
      <c r="D98" s="142" t="s">
        <v>42</v>
      </c>
      <c r="E98" s="183" t="s">
        <v>1247</v>
      </c>
      <c r="F98" s="166" t="s">
        <v>1549</v>
      </c>
      <c r="G98" s="184">
        <v>10</v>
      </c>
      <c r="H98" s="175">
        <v>4</v>
      </c>
      <c r="I98" s="137" t="s">
        <v>519</v>
      </c>
      <c r="J98" s="100">
        <v>25.42</v>
      </c>
      <c r="K98" s="2">
        <f t="shared" si="3"/>
        <v>0</v>
      </c>
      <c r="L98" s="28">
        <f t="shared" si="2"/>
        <v>25.42</v>
      </c>
      <c r="M98" s="260"/>
    </row>
    <row r="99" spans="1:13" x14ac:dyDescent="0.3">
      <c r="A99" s="165">
        <v>96</v>
      </c>
      <c r="B99" s="166" t="s">
        <v>1517</v>
      </c>
      <c r="C99" s="145" t="s">
        <v>1387</v>
      </c>
      <c r="D99" s="142" t="s">
        <v>42</v>
      </c>
      <c r="E99" s="183" t="s">
        <v>1212</v>
      </c>
      <c r="F99" s="166" t="s">
        <v>1549</v>
      </c>
      <c r="G99" s="184">
        <v>10</v>
      </c>
      <c r="H99" s="175">
        <v>4</v>
      </c>
      <c r="I99" s="137" t="s">
        <v>519</v>
      </c>
      <c r="J99" s="100">
        <v>27.69</v>
      </c>
      <c r="K99" s="2">
        <f t="shared" si="3"/>
        <v>0</v>
      </c>
      <c r="L99" s="28">
        <f t="shared" si="2"/>
        <v>27.69</v>
      </c>
      <c r="M99" s="260"/>
    </row>
    <row r="100" spans="1:13" x14ac:dyDescent="0.3">
      <c r="A100" s="165">
        <v>97</v>
      </c>
      <c r="B100" s="166" t="s">
        <v>1518</v>
      </c>
      <c r="C100" s="145" t="s">
        <v>1388</v>
      </c>
      <c r="D100" s="142" t="s">
        <v>42</v>
      </c>
      <c r="E100" s="183" t="s">
        <v>1214</v>
      </c>
      <c r="F100" s="166" t="s">
        <v>1549</v>
      </c>
      <c r="G100" s="184">
        <v>10</v>
      </c>
      <c r="H100" s="175">
        <v>4</v>
      </c>
      <c r="I100" s="137" t="s">
        <v>519</v>
      </c>
      <c r="J100" s="100">
        <v>30.59</v>
      </c>
      <c r="K100" s="2">
        <f t="shared" si="3"/>
        <v>0</v>
      </c>
      <c r="L100" s="28">
        <f t="shared" si="2"/>
        <v>30.59</v>
      </c>
      <c r="M100" s="260"/>
    </row>
    <row r="101" spans="1:13" x14ac:dyDescent="0.3">
      <c r="A101" s="165">
        <v>98</v>
      </c>
      <c r="B101" s="166" t="s">
        <v>1519</v>
      </c>
      <c r="C101" s="145" t="s">
        <v>1389</v>
      </c>
      <c r="D101" s="142" t="s">
        <v>42</v>
      </c>
      <c r="E101" s="183" t="s">
        <v>1248</v>
      </c>
      <c r="F101" s="166" t="s">
        <v>1550</v>
      </c>
      <c r="G101" s="184">
        <v>10</v>
      </c>
      <c r="H101" s="175">
        <v>6.6</v>
      </c>
      <c r="I101" s="137" t="s">
        <v>519</v>
      </c>
      <c r="J101" s="100">
        <v>43.89</v>
      </c>
      <c r="K101" s="2">
        <f t="shared" si="3"/>
        <v>0</v>
      </c>
      <c r="L101" s="28">
        <f t="shared" si="2"/>
        <v>43.89</v>
      </c>
      <c r="M101" s="260"/>
    </row>
    <row r="102" spans="1:13" x14ac:dyDescent="0.3">
      <c r="A102" s="165">
        <v>99</v>
      </c>
      <c r="B102" s="166" t="s">
        <v>1520</v>
      </c>
      <c r="C102" s="145" t="s">
        <v>1390</v>
      </c>
      <c r="D102" s="142" t="s">
        <v>42</v>
      </c>
      <c r="E102" s="183" t="s">
        <v>1231</v>
      </c>
      <c r="F102" s="166" t="s">
        <v>1550</v>
      </c>
      <c r="G102" s="184">
        <v>10</v>
      </c>
      <c r="H102" s="175">
        <v>6.6</v>
      </c>
      <c r="I102" s="137" t="s">
        <v>519</v>
      </c>
      <c r="J102" s="100">
        <v>49.3</v>
      </c>
      <c r="K102" s="2">
        <f t="shared" si="3"/>
        <v>0</v>
      </c>
      <c r="L102" s="28">
        <f t="shared" si="2"/>
        <v>49.3</v>
      </c>
      <c r="M102" s="260"/>
    </row>
    <row r="103" spans="1:13" x14ac:dyDescent="0.3">
      <c r="A103" s="165">
        <v>100</v>
      </c>
      <c r="B103" s="166" t="s">
        <v>1521</v>
      </c>
      <c r="C103" s="145" t="s">
        <v>1391</v>
      </c>
      <c r="D103" s="142" t="s">
        <v>42</v>
      </c>
      <c r="E103" s="176" t="s">
        <v>1232</v>
      </c>
      <c r="F103" s="166" t="s">
        <v>1550</v>
      </c>
      <c r="G103" s="184">
        <v>10</v>
      </c>
      <c r="H103" s="175">
        <v>6.6</v>
      </c>
      <c r="I103" s="137" t="s">
        <v>519</v>
      </c>
      <c r="J103" s="100">
        <v>54.36</v>
      </c>
      <c r="K103" s="2">
        <f t="shared" si="3"/>
        <v>0</v>
      </c>
      <c r="L103" s="28">
        <f t="shared" si="2"/>
        <v>54.36</v>
      </c>
      <c r="M103" s="260"/>
    </row>
    <row r="104" spans="1:13" x14ac:dyDescent="0.3">
      <c r="A104" s="165">
        <v>101</v>
      </c>
      <c r="B104" s="166" t="s">
        <v>1522</v>
      </c>
      <c r="C104" s="145" t="s">
        <v>1392</v>
      </c>
      <c r="D104" s="142" t="s">
        <v>42</v>
      </c>
      <c r="E104" s="183" t="s">
        <v>1233</v>
      </c>
      <c r="F104" s="166" t="s">
        <v>1550</v>
      </c>
      <c r="G104" s="184">
        <v>10</v>
      </c>
      <c r="H104" s="175">
        <v>6.6</v>
      </c>
      <c r="I104" s="137" t="s">
        <v>519</v>
      </c>
      <c r="J104" s="100">
        <v>58.92</v>
      </c>
      <c r="K104" s="2">
        <f t="shared" si="3"/>
        <v>0</v>
      </c>
      <c r="L104" s="28">
        <f t="shared" si="2"/>
        <v>58.92</v>
      </c>
      <c r="M104" s="260"/>
    </row>
    <row r="105" spans="1:13" x14ac:dyDescent="0.3">
      <c r="A105" s="165">
        <v>102</v>
      </c>
      <c r="B105" s="166" t="s">
        <v>1523</v>
      </c>
      <c r="C105" s="145" t="s">
        <v>1393</v>
      </c>
      <c r="D105" s="142" t="s">
        <v>42</v>
      </c>
      <c r="E105" s="176" t="s">
        <v>1254</v>
      </c>
      <c r="F105" s="166" t="s">
        <v>1550</v>
      </c>
      <c r="G105" s="184">
        <v>10</v>
      </c>
      <c r="H105" s="175">
        <v>6.6</v>
      </c>
      <c r="I105" s="137" t="s">
        <v>519</v>
      </c>
      <c r="J105" s="100">
        <v>74.400000000000006</v>
      </c>
      <c r="K105" s="2">
        <f t="shared" si="3"/>
        <v>0</v>
      </c>
      <c r="L105" s="28">
        <f t="shared" si="2"/>
        <v>74.400000000000006</v>
      </c>
      <c r="M105" s="260"/>
    </row>
    <row r="106" spans="1:13" x14ac:dyDescent="0.3">
      <c r="A106" s="165">
        <v>103</v>
      </c>
      <c r="B106" s="166" t="s">
        <v>1524</v>
      </c>
      <c r="C106" s="145" t="s">
        <v>1394</v>
      </c>
      <c r="D106" s="142" t="s">
        <v>42</v>
      </c>
      <c r="E106" s="183" t="s">
        <v>1235</v>
      </c>
      <c r="F106" s="166" t="s">
        <v>1551</v>
      </c>
      <c r="G106" s="184">
        <v>12</v>
      </c>
      <c r="H106" s="175">
        <v>7.8</v>
      </c>
      <c r="I106" s="137" t="s">
        <v>519</v>
      </c>
      <c r="J106" s="100">
        <v>90.22</v>
      </c>
      <c r="K106" s="2">
        <f t="shared" si="3"/>
        <v>0</v>
      </c>
      <c r="L106" s="28">
        <f t="shared" si="2"/>
        <v>90.22</v>
      </c>
      <c r="M106" s="260"/>
    </row>
    <row r="107" spans="1:13" x14ac:dyDescent="0.3">
      <c r="A107" s="165">
        <v>104</v>
      </c>
      <c r="B107" s="166" t="s">
        <v>1525</v>
      </c>
      <c r="C107" s="145" t="s">
        <v>1395</v>
      </c>
      <c r="D107" s="142" t="s">
        <v>42</v>
      </c>
      <c r="E107" s="183" t="s">
        <v>1223</v>
      </c>
      <c r="F107" s="166" t="s">
        <v>1551</v>
      </c>
      <c r="G107" s="184">
        <v>12</v>
      </c>
      <c r="H107" s="175">
        <v>7.8</v>
      </c>
      <c r="I107" s="137" t="s">
        <v>519</v>
      </c>
      <c r="J107" s="100">
        <v>103.48</v>
      </c>
      <c r="K107" s="2">
        <f t="shared" si="3"/>
        <v>0</v>
      </c>
      <c r="L107" s="28">
        <f t="shared" si="2"/>
        <v>103.48</v>
      </c>
      <c r="M107" s="260"/>
    </row>
    <row r="108" spans="1:13" x14ac:dyDescent="0.3">
      <c r="A108" s="165">
        <v>105</v>
      </c>
      <c r="B108" s="166" t="s">
        <v>1526</v>
      </c>
      <c r="C108" s="145" t="s">
        <v>1396</v>
      </c>
      <c r="D108" s="142" t="s">
        <v>42</v>
      </c>
      <c r="E108" s="183" t="s">
        <v>1249</v>
      </c>
      <c r="F108" s="166" t="s">
        <v>1552</v>
      </c>
      <c r="G108" s="184">
        <v>12</v>
      </c>
      <c r="H108" s="175">
        <v>12</v>
      </c>
      <c r="I108" s="137" t="s">
        <v>519</v>
      </c>
      <c r="J108" s="100">
        <v>166.6</v>
      </c>
      <c r="K108" s="2">
        <f t="shared" si="3"/>
        <v>0</v>
      </c>
      <c r="L108" s="28">
        <f t="shared" si="2"/>
        <v>166.6</v>
      </c>
      <c r="M108" s="260"/>
    </row>
    <row r="109" spans="1:13" x14ac:dyDescent="0.3">
      <c r="A109" s="165">
        <v>106</v>
      </c>
      <c r="B109" s="166" t="s">
        <v>1527</v>
      </c>
      <c r="C109" s="145" t="s">
        <v>1397</v>
      </c>
      <c r="D109" s="142" t="s">
        <v>42</v>
      </c>
      <c r="E109" s="183" t="s">
        <v>1292</v>
      </c>
      <c r="F109" s="166" t="s">
        <v>1552</v>
      </c>
      <c r="G109" s="184">
        <v>12</v>
      </c>
      <c r="H109" s="175">
        <v>12</v>
      </c>
      <c r="I109" s="137" t="s">
        <v>519</v>
      </c>
      <c r="J109" s="100">
        <v>297.10000000000002</v>
      </c>
      <c r="K109" s="2">
        <f t="shared" si="3"/>
        <v>0</v>
      </c>
      <c r="L109" s="28">
        <f t="shared" si="2"/>
        <v>297.10000000000002</v>
      </c>
      <c r="M109" s="261"/>
    </row>
    <row r="110" spans="1:13" x14ac:dyDescent="0.3">
      <c r="A110" s="165">
        <v>107</v>
      </c>
      <c r="B110" s="166" t="s">
        <v>286</v>
      </c>
      <c r="C110" s="145" t="s">
        <v>1398</v>
      </c>
      <c r="D110" s="142" t="s">
        <v>42</v>
      </c>
      <c r="E110" s="176" t="s">
        <v>1280</v>
      </c>
      <c r="F110" s="175">
        <v>0.8</v>
      </c>
      <c r="G110" s="185" t="s">
        <v>1565</v>
      </c>
      <c r="H110" s="186"/>
      <c r="I110" s="137" t="s">
        <v>519</v>
      </c>
      <c r="J110" s="100">
        <v>2.64</v>
      </c>
      <c r="K110" s="2">
        <f t="shared" si="3"/>
        <v>0</v>
      </c>
      <c r="L110" s="28">
        <f t="shared" si="2"/>
        <v>2.64</v>
      </c>
      <c r="M110" s="265"/>
    </row>
    <row r="111" spans="1:13" x14ac:dyDescent="0.3">
      <c r="A111" s="165">
        <v>108</v>
      </c>
      <c r="B111" s="166" t="s">
        <v>285</v>
      </c>
      <c r="C111" s="145" t="s">
        <v>1399</v>
      </c>
      <c r="D111" s="142" t="s">
        <v>42</v>
      </c>
      <c r="E111" s="176" t="s">
        <v>1281</v>
      </c>
      <c r="F111" s="175">
        <v>0.8</v>
      </c>
      <c r="G111" s="185" t="s">
        <v>1565</v>
      </c>
      <c r="H111" s="187"/>
      <c r="I111" s="137" t="s">
        <v>519</v>
      </c>
      <c r="J111" s="100">
        <v>2.91</v>
      </c>
      <c r="K111" s="2">
        <f t="shared" si="3"/>
        <v>0</v>
      </c>
      <c r="L111" s="28">
        <f t="shared" si="2"/>
        <v>2.91</v>
      </c>
      <c r="M111" s="265"/>
    </row>
    <row r="112" spans="1:13" x14ac:dyDescent="0.3">
      <c r="A112" s="165">
        <v>109</v>
      </c>
      <c r="B112" s="166" t="s">
        <v>1528</v>
      </c>
      <c r="C112" s="145" t="s">
        <v>1400</v>
      </c>
      <c r="D112" s="142" t="s">
        <v>42</v>
      </c>
      <c r="E112" s="188" t="s">
        <v>1282</v>
      </c>
      <c r="F112" s="175">
        <v>1</v>
      </c>
      <c r="G112" s="185" t="s">
        <v>1565</v>
      </c>
      <c r="H112" s="187"/>
      <c r="I112" s="137" t="s">
        <v>519</v>
      </c>
      <c r="J112" s="100">
        <v>3.36</v>
      </c>
      <c r="K112" s="2">
        <f t="shared" si="3"/>
        <v>0</v>
      </c>
      <c r="L112" s="28">
        <f t="shared" si="2"/>
        <v>3.36</v>
      </c>
      <c r="M112" s="265"/>
    </row>
    <row r="113" spans="1:13" x14ac:dyDescent="0.3">
      <c r="A113" s="165">
        <v>110</v>
      </c>
      <c r="B113" s="166" t="s">
        <v>1529</v>
      </c>
      <c r="C113" s="145" t="s">
        <v>1401</v>
      </c>
      <c r="D113" s="142" t="s">
        <v>42</v>
      </c>
      <c r="E113" s="176" t="s">
        <v>1283</v>
      </c>
      <c r="F113" s="175">
        <v>1</v>
      </c>
      <c r="G113" s="185" t="s">
        <v>1565</v>
      </c>
      <c r="H113" s="187"/>
      <c r="I113" s="137" t="s">
        <v>519</v>
      </c>
      <c r="J113" s="100">
        <v>3.58</v>
      </c>
      <c r="K113" s="2">
        <f t="shared" si="3"/>
        <v>0</v>
      </c>
      <c r="L113" s="28">
        <f t="shared" si="2"/>
        <v>3.58</v>
      </c>
      <c r="M113" s="265"/>
    </row>
    <row r="114" spans="1:13" x14ac:dyDescent="0.3">
      <c r="A114" s="165">
        <v>111</v>
      </c>
      <c r="B114" s="166" t="s">
        <v>1530</v>
      </c>
      <c r="C114" s="145" t="s">
        <v>1402</v>
      </c>
      <c r="D114" s="142" t="s">
        <v>42</v>
      </c>
      <c r="E114" s="176" t="s">
        <v>1284</v>
      </c>
      <c r="F114" s="175">
        <v>1</v>
      </c>
      <c r="G114" s="185" t="s">
        <v>1565</v>
      </c>
      <c r="H114" s="187"/>
      <c r="I114" s="137" t="s">
        <v>519</v>
      </c>
      <c r="J114" s="100">
        <v>4.1500000000000004</v>
      </c>
      <c r="K114" s="2">
        <f t="shared" si="3"/>
        <v>0</v>
      </c>
      <c r="L114" s="28">
        <f t="shared" ref="L114:L132" si="4">ROUND(J114-J114*K114,2)</f>
        <v>4.1500000000000004</v>
      </c>
      <c r="M114" s="265"/>
    </row>
    <row r="115" spans="1:13" x14ac:dyDescent="0.3">
      <c r="A115" s="165">
        <v>112</v>
      </c>
      <c r="B115" s="166" t="s">
        <v>1531</v>
      </c>
      <c r="C115" s="145" t="s">
        <v>1403</v>
      </c>
      <c r="D115" s="142" t="s">
        <v>42</v>
      </c>
      <c r="E115" s="176" t="s">
        <v>1285</v>
      </c>
      <c r="F115" s="175">
        <v>1.2</v>
      </c>
      <c r="G115" s="185" t="s">
        <v>1565</v>
      </c>
      <c r="H115" s="187"/>
      <c r="I115" s="137" t="s">
        <v>519</v>
      </c>
      <c r="J115" s="100">
        <v>5.54</v>
      </c>
      <c r="K115" s="2">
        <f t="shared" si="3"/>
        <v>0</v>
      </c>
      <c r="L115" s="28">
        <f t="shared" si="4"/>
        <v>5.54</v>
      </c>
      <c r="M115" s="265"/>
    </row>
    <row r="116" spans="1:13" x14ac:dyDescent="0.3">
      <c r="A116" s="165">
        <v>113</v>
      </c>
      <c r="B116" s="166" t="s">
        <v>1532</v>
      </c>
      <c r="C116" s="145" t="s">
        <v>1404</v>
      </c>
      <c r="D116" s="142" t="s">
        <v>42</v>
      </c>
      <c r="E116" s="176" t="s">
        <v>1286</v>
      </c>
      <c r="F116" s="175">
        <v>1.2</v>
      </c>
      <c r="G116" s="185" t="s">
        <v>1565</v>
      </c>
      <c r="H116" s="187"/>
      <c r="I116" s="137" t="s">
        <v>519</v>
      </c>
      <c r="J116" s="100">
        <v>5.88</v>
      </c>
      <c r="K116" s="2">
        <f t="shared" si="3"/>
        <v>0</v>
      </c>
      <c r="L116" s="28">
        <f t="shared" si="4"/>
        <v>5.88</v>
      </c>
      <c r="M116" s="265"/>
    </row>
    <row r="117" spans="1:13" x14ac:dyDescent="0.3">
      <c r="A117" s="165">
        <v>114</v>
      </c>
      <c r="B117" s="166" t="s">
        <v>1533</v>
      </c>
      <c r="C117" s="145" t="s">
        <v>1405</v>
      </c>
      <c r="D117" s="142" t="s">
        <v>42</v>
      </c>
      <c r="E117" s="176" t="s">
        <v>1287</v>
      </c>
      <c r="F117" s="175">
        <v>1.2</v>
      </c>
      <c r="G117" s="185" t="s">
        <v>1566</v>
      </c>
      <c r="H117" s="187"/>
      <c r="I117" s="137" t="s">
        <v>519</v>
      </c>
      <c r="J117" s="100">
        <v>7.3</v>
      </c>
      <c r="K117" s="2">
        <f t="shared" si="3"/>
        <v>0</v>
      </c>
      <c r="L117" s="28">
        <f t="shared" si="4"/>
        <v>7.3</v>
      </c>
      <c r="M117" s="265"/>
    </row>
    <row r="118" spans="1:13" x14ac:dyDescent="0.3">
      <c r="A118" s="165">
        <v>115</v>
      </c>
      <c r="B118" s="166" t="s">
        <v>1534</v>
      </c>
      <c r="C118" s="145" t="s">
        <v>1406</v>
      </c>
      <c r="D118" s="142" t="s">
        <v>42</v>
      </c>
      <c r="E118" s="176" t="s">
        <v>1288</v>
      </c>
      <c r="F118" s="175">
        <v>1.2</v>
      </c>
      <c r="G118" s="185" t="s">
        <v>1566</v>
      </c>
      <c r="H118" s="187"/>
      <c r="I118" s="137" t="s">
        <v>519</v>
      </c>
      <c r="J118" s="100">
        <v>15.07</v>
      </c>
      <c r="K118" s="2">
        <f t="shared" si="3"/>
        <v>0</v>
      </c>
      <c r="L118" s="28">
        <f t="shared" si="4"/>
        <v>15.07</v>
      </c>
      <c r="M118" s="265"/>
    </row>
    <row r="119" spans="1:13" x14ac:dyDescent="0.3">
      <c r="A119" s="165">
        <v>116</v>
      </c>
      <c r="B119" s="166" t="s">
        <v>1535</v>
      </c>
      <c r="C119" s="145" t="s">
        <v>1407</v>
      </c>
      <c r="D119" s="142" t="s">
        <v>42</v>
      </c>
      <c r="E119" s="176" t="s">
        <v>1289</v>
      </c>
      <c r="F119" s="175">
        <v>1.5</v>
      </c>
      <c r="G119" s="185" t="s">
        <v>1566</v>
      </c>
      <c r="H119" s="187"/>
      <c r="I119" s="137" t="s">
        <v>519</v>
      </c>
      <c r="J119" s="100">
        <v>17.68</v>
      </c>
      <c r="K119" s="2">
        <f t="shared" si="3"/>
        <v>0</v>
      </c>
      <c r="L119" s="28">
        <f t="shared" si="4"/>
        <v>17.68</v>
      </c>
      <c r="M119" s="265"/>
    </row>
    <row r="120" spans="1:13" x14ac:dyDescent="0.3">
      <c r="A120" s="165">
        <v>117</v>
      </c>
      <c r="B120" s="166" t="s">
        <v>1536</v>
      </c>
      <c r="C120" s="145" t="s">
        <v>1408</v>
      </c>
      <c r="D120" s="142" t="s">
        <v>42</v>
      </c>
      <c r="E120" s="176" t="s">
        <v>1290</v>
      </c>
      <c r="F120" s="175">
        <v>2</v>
      </c>
      <c r="G120" s="185" t="s">
        <v>1566</v>
      </c>
      <c r="H120" s="187"/>
      <c r="I120" s="137" t="s">
        <v>519</v>
      </c>
      <c r="J120" s="100">
        <v>26.16</v>
      </c>
      <c r="K120" s="2">
        <f t="shared" si="3"/>
        <v>0</v>
      </c>
      <c r="L120" s="28">
        <f t="shared" si="4"/>
        <v>26.16</v>
      </c>
      <c r="M120" s="265"/>
    </row>
    <row r="121" spans="1:13" x14ac:dyDescent="0.3">
      <c r="A121" s="165">
        <v>118</v>
      </c>
      <c r="B121" s="166" t="s">
        <v>1537</v>
      </c>
      <c r="C121" s="145" t="s">
        <v>1409</v>
      </c>
      <c r="D121" s="142" t="s">
        <v>42</v>
      </c>
      <c r="E121" s="176" t="s">
        <v>1280</v>
      </c>
      <c r="F121" s="175">
        <v>0.8</v>
      </c>
      <c r="G121" s="185" t="s">
        <v>1565</v>
      </c>
      <c r="H121" s="189"/>
      <c r="I121" s="137" t="s">
        <v>519</v>
      </c>
      <c r="J121" s="100">
        <v>2.93</v>
      </c>
      <c r="K121" s="2">
        <f t="shared" si="3"/>
        <v>0</v>
      </c>
      <c r="L121" s="28">
        <f t="shared" si="4"/>
        <v>2.93</v>
      </c>
      <c r="M121" s="260"/>
    </row>
    <row r="122" spans="1:13" x14ac:dyDescent="0.3">
      <c r="A122" s="165">
        <v>119</v>
      </c>
      <c r="B122" s="166" t="s">
        <v>1538</v>
      </c>
      <c r="C122" s="145" t="s">
        <v>1410</v>
      </c>
      <c r="D122" s="142" t="s">
        <v>42</v>
      </c>
      <c r="E122" s="176" t="s">
        <v>1281</v>
      </c>
      <c r="F122" s="175">
        <v>0.8</v>
      </c>
      <c r="G122" s="185" t="s">
        <v>1565</v>
      </c>
      <c r="H122" s="189"/>
      <c r="I122" s="137" t="s">
        <v>519</v>
      </c>
      <c r="J122" s="100">
        <v>3.58</v>
      </c>
      <c r="K122" s="2">
        <f t="shared" si="3"/>
        <v>0</v>
      </c>
      <c r="L122" s="28">
        <f t="shared" si="4"/>
        <v>3.58</v>
      </c>
      <c r="M122" s="260"/>
    </row>
    <row r="123" spans="1:13" x14ac:dyDescent="0.3">
      <c r="A123" s="165">
        <v>120</v>
      </c>
      <c r="B123" s="166" t="s">
        <v>1539</v>
      </c>
      <c r="C123" s="145" t="s">
        <v>1411</v>
      </c>
      <c r="D123" s="142" t="s">
        <v>42</v>
      </c>
      <c r="E123" s="180" t="s">
        <v>1282</v>
      </c>
      <c r="F123" s="175">
        <v>0.8</v>
      </c>
      <c r="G123" s="185" t="s">
        <v>1565</v>
      </c>
      <c r="H123" s="189"/>
      <c r="I123" s="137" t="s">
        <v>519</v>
      </c>
      <c r="J123" s="100">
        <v>4.37</v>
      </c>
      <c r="K123" s="2">
        <f t="shared" si="3"/>
        <v>0</v>
      </c>
      <c r="L123" s="28">
        <f t="shared" si="4"/>
        <v>4.37</v>
      </c>
      <c r="M123" s="260"/>
    </row>
    <row r="124" spans="1:13" x14ac:dyDescent="0.3">
      <c r="A124" s="165">
        <v>121</v>
      </c>
      <c r="B124" s="166" t="s">
        <v>1540</v>
      </c>
      <c r="C124" s="145" t="s">
        <v>1412</v>
      </c>
      <c r="D124" s="142" t="s">
        <v>42</v>
      </c>
      <c r="E124" s="176" t="s">
        <v>1283</v>
      </c>
      <c r="F124" s="175">
        <v>0.8</v>
      </c>
      <c r="G124" s="185" t="s">
        <v>1565</v>
      </c>
      <c r="H124" s="189"/>
      <c r="I124" s="137" t="s">
        <v>519</v>
      </c>
      <c r="J124" s="100">
        <v>4.66</v>
      </c>
      <c r="K124" s="2">
        <f t="shared" si="3"/>
        <v>0</v>
      </c>
      <c r="L124" s="28">
        <f t="shared" si="4"/>
        <v>4.66</v>
      </c>
      <c r="M124" s="260"/>
    </row>
    <row r="125" spans="1:13" x14ac:dyDescent="0.3">
      <c r="A125" s="165">
        <v>122</v>
      </c>
      <c r="B125" s="166" t="s">
        <v>1541</v>
      </c>
      <c r="C125" s="145" t="s">
        <v>1413</v>
      </c>
      <c r="D125" s="142" t="s">
        <v>42</v>
      </c>
      <c r="E125" s="176" t="s">
        <v>1284</v>
      </c>
      <c r="F125" s="175">
        <v>0.8</v>
      </c>
      <c r="G125" s="185" t="s">
        <v>1565</v>
      </c>
      <c r="H125" s="189"/>
      <c r="I125" s="137" t="s">
        <v>519</v>
      </c>
      <c r="J125" s="100">
        <v>4.96</v>
      </c>
      <c r="K125" s="2">
        <f t="shared" si="3"/>
        <v>0</v>
      </c>
      <c r="L125" s="28">
        <f t="shared" si="4"/>
        <v>4.96</v>
      </c>
      <c r="M125" s="260"/>
    </row>
    <row r="126" spans="1:13" x14ac:dyDescent="0.3">
      <c r="A126" s="165">
        <v>123</v>
      </c>
      <c r="B126" s="166" t="s">
        <v>1542</v>
      </c>
      <c r="C126" s="145" t="s">
        <v>1414</v>
      </c>
      <c r="D126" s="142" t="s">
        <v>42</v>
      </c>
      <c r="E126" s="176" t="s">
        <v>1285</v>
      </c>
      <c r="F126" s="175">
        <v>1</v>
      </c>
      <c r="G126" s="185" t="s">
        <v>1565</v>
      </c>
      <c r="H126" s="189"/>
      <c r="I126" s="137" t="s">
        <v>519</v>
      </c>
      <c r="J126" s="100">
        <v>6.51</v>
      </c>
      <c r="K126" s="2">
        <f t="shared" si="3"/>
        <v>0</v>
      </c>
      <c r="L126" s="28">
        <f t="shared" si="4"/>
        <v>6.51</v>
      </c>
      <c r="M126" s="260"/>
    </row>
    <row r="127" spans="1:13" x14ac:dyDescent="0.3">
      <c r="A127" s="165">
        <v>124</v>
      </c>
      <c r="B127" s="166" t="s">
        <v>1543</v>
      </c>
      <c r="C127" s="145" t="s">
        <v>1415</v>
      </c>
      <c r="D127" s="142" t="s">
        <v>42</v>
      </c>
      <c r="E127" s="176" t="s">
        <v>1286</v>
      </c>
      <c r="F127" s="175">
        <v>1</v>
      </c>
      <c r="G127" s="185" t="s">
        <v>1565</v>
      </c>
      <c r="H127" s="189"/>
      <c r="I127" s="137" t="s">
        <v>519</v>
      </c>
      <c r="J127" s="100">
        <v>6.87</v>
      </c>
      <c r="K127" s="2">
        <f t="shared" si="3"/>
        <v>0</v>
      </c>
      <c r="L127" s="28">
        <f t="shared" si="4"/>
        <v>6.87</v>
      </c>
      <c r="M127" s="260"/>
    </row>
    <row r="128" spans="1:13" x14ac:dyDescent="0.3">
      <c r="A128" s="165">
        <v>125</v>
      </c>
      <c r="B128" s="166" t="s">
        <v>1544</v>
      </c>
      <c r="C128" s="145" t="s">
        <v>1416</v>
      </c>
      <c r="D128" s="142" t="s">
        <v>42</v>
      </c>
      <c r="E128" s="176" t="s">
        <v>1287</v>
      </c>
      <c r="F128" s="175">
        <v>1.2</v>
      </c>
      <c r="G128" s="185" t="s">
        <v>1566</v>
      </c>
      <c r="H128" s="189"/>
      <c r="I128" s="137" t="s">
        <v>519</v>
      </c>
      <c r="J128" s="100">
        <v>9.15</v>
      </c>
      <c r="K128" s="2">
        <f t="shared" si="3"/>
        <v>0</v>
      </c>
      <c r="L128" s="28">
        <f t="shared" si="4"/>
        <v>9.15</v>
      </c>
      <c r="M128" s="260"/>
    </row>
    <row r="129" spans="1:13" x14ac:dyDescent="0.3">
      <c r="A129" s="165">
        <v>126</v>
      </c>
      <c r="B129" s="166" t="s">
        <v>1545</v>
      </c>
      <c r="C129" s="145" t="s">
        <v>1417</v>
      </c>
      <c r="D129" s="142" t="s">
        <v>42</v>
      </c>
      <c r="E129" s="176" t="s">
        <v>1288</v>
      </c>
      <c r="F129" s="175">
        <v>1.2</v>
      </c>
      <c r="G129" s="185" t="s">
        <v>1566</v>
      </c>
      <c r="H129" s="189"/>
      <c r="I129" s="137" t="s">
        <v>519</v>
      </c>
      <c r="J129" s="100">
        <v>11.74</v>
      </c>
      <c r="K129" s="2">
        <f t="shared" si="3"/>
        <v>0</v>
      </c>
      <c r="L129" s="28">
        <f t="shared" si="4"/>
        <v>11.74</v>
      </c>
      <c r="M129" s="260"/>
    </row>
    <row r="130" spans="1:13" x14ac:dyDescent="0.3">
      <c r="A130" s="165">
        <v>127</v>
      </c>
      <c r="B130" s="166" t="s">
        <v>1546</v>
      </c>
      <c r="C130" s="145" t="s">
        <v>1418</v>
      </c>
      <c r="D130" s="142" t="s">
        <v>42</v>
      </c>
      <c r="E130" s="176" t="s">
        <v>1289</v>
      </c>
      <c r="F130" s="175">
        <v>1.2</v>
      </c>
      <c r="G130" s="185" t="s">
        <v>1566</v>
      </c>
      <c r="H130" s="189"/>
      <c r="I130" s="137" t="s">
        <v>519</v>
      </c>
      <c r="J130" s="100">
        <v>13.04</v>
      </c>
      <c r="K130" s="2">
        <f t="shared" si="3"/>
        <v>0</v>
      </c>
      <c r="L130" s="28">
        <f t="shared" si="4"/>
        <v>13.04</v>
      </c>
      <c r="M130" s="260"/>
    </row>
    <row r="131" spans="1:13" x14ac:dyDescent="0.3">
      <c r="A131" s="165">
        <v>128</v>
      </c>
      <c r="B131" s="166" t="s">
        <v>1547</v>
      </c>
      <c r="C131" s="145" t="s">
        <v>1419</v>
      </c>
      <c r="D131" s="142" t="s">
        <v>42</v>
      </c>
      <c r="E131" s="176" t="s">
        <v>1290</v>
      </c>
      <c r="F131" s="175">
        <v>1.2</v>
      </c>
      <c r="G131" s="185" t="s">
        <v>1566</v>
      </c>
      <c r="H131" s="189"/>
      <c r="I131" s="137" t="s">
        <v>519</v>
      </c>
      <c r="J131" s="100">
        <v>16.170000000000002</v>
      </c>
      <c r="K131" s="2">
        <f t="shared" si="3"/>
        <v>0</v>
      </c>
      <c r="L131" s="28">
        <f t="shared" si="4"/>
        <v>16.170000000000002</v>
      </c>
      <c r="M131" s="260"/>
    </row>
    <row r="132" spans="1:13" x14ac:dyDescent="0.3">
      <c r="A132" s="165">
        <v>129</v>
      </c>
      <c r="B132" s="166" t="s">
        <v>1548</v>
      </c>
      <c r="C132" s="145" t="s">
        <v>1420</v>
      </c>
      <c r="D132" s="142" t="s">
        <v>42</v>
      </c>
      <c r="E132" s="176" t="s">
        <v>1291</v>
      </c>
      <c r="F132" s="175">
        <v>1.2</v>
      </c>
      <c r="G132" s="185" t="s">
        <v>1566</v>
      </c>
      <c r="H132" s="189"/>
      <c r="I132" s="137" t="s">
        <v>519</v>
      </c>
      <c r="J132" s="100">
        <v>29.76</v>
      </c>
      <c r="K132" s="2">
        <f t="shared" si="3"/>
        <v>0</v>
      </c>
      <c r="L132" s="28">
        <f t="shared" si="4"/>
        <v>29.76</v>
      </c>
      <c r="M132" s="261"/>
    </row>
  </sheetData>
  <sheetProtection password="D9AA" sheet="1" objects="1" scenarios="1"/>
  <mergeCells count="7">
    <mergeCell ref="M110:M120"/>
    <mergeCell ref="M121:M132"/>
    <mergeCell ref="M4:M22"/>
    <mergeCell ref="M23:M42"/>
    <mergeCell ref="M43:M68"/>
    <mergeCell ref="M69:M94"/>
    <mergeCell ref="M95:M109"/>
  </mergeCells>
  <hyperlinks>
    <hyperlink ref="A1" location="Главная!H9" display="На главную"/>
  </hyperlinks>
  <pageMargins left="0.7" right="0.7" top="0.75" bottom="0.75" header="0.3" footer="0.3"/>
  <ignoredErrors>
    <ignoredError sqref="E4 E112 E123" twoDigitTextYear="1"/>
  </ignoredErrors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R67"/>
  <sheetViews>
    <sheetView workbookViewId="0">
      <pane ySplit="2" topLeftCell="A21" activePane="bottomLeft" state="frozen"/>
      <selection pane="bottomLeft" activeCell="J40" sqref="J40"/>
    </sheetView>
  </sheetViews>
  <sheetFormatPr defaultColWidth="8.88671875" defaultRowHeight="14.4" x14ac:dyDescent="0.3"/>
  <cols>
    <col min="1" max="1" width="10" style="113" bestFit="1" customWidth="1"/>
    <col min="2" max="2" width="12.109375" style="104" bestFit="1" customWidth="1"/>
    <col min="3" max="3" width="30.88671875" style="113" customWidth="1"/>
    <col min="4" max="6" width="7.88671875" style="113" customWidth="1"/>
    <col min="7" max="7" width="14.109375" style="113" customWidth="1"/>
    <col min="8" max="9" width="10.5546875" style="113" hidden="1" customWidth="1"/>
    <col min="10" max="10" width="10.5546875" style="113" customWidth="1"/>
    <col min="11" max="16384" width="8.88671875" style="113"/>
  </cols>
  <sheetData>
    <row r="1" spans="1:174" ht="24" customHeight="1" x14ac:dyDescent="0.3">
      <c r="A1" s="46" t="s">
        <v>1700</v>
      </c>
      <c r="F1" s="190"/>
      <c r="G1" s="48" t="s">
        <v>1701</v>
      </c>
      <c r="H1" s="190"/>
      <c r="I1" s="190"/>
      <c r="J1" s="50">
        <f>Главная!H9</f>
        <v>0</v>
      </c>
    </row>
    <row r="2" spans="1:174" ht="42" customHeight="1" x14ac:dyDescent="0.3">
      <c r="A2" s="191" t="s">
        <v>0</v>
      </c>
      <c r="B2" s="192" t="s">
        <v>45</v>
      </c>
      <c r="C2" s="193" t="s">
        <v>1</v>
      </c>
      <c r="D2" s="194" t="s">
        <v>59</v>
      </c>
      <c r="E2" s="195" t="s">
        <v>1679</v>
      </c>
      <c r="F2" s="195" t="s">
        <v>711</v>
      </c>
      <c r="G2" s="192" t="s">
        <v>50</v>
      </c>
      <c r="H2" s="71" t="s">
        <v>1191</v>
      </c>
      <c r="I2" s="32" t="s">
        <v>51</v>
      </c>
      <c r="J2" s="1" t="s">
        <v>1699</v>
      </c>
    </row>
    <row r="3" spans="1:174" ht="8.1" customHeight="1" x14ac:dyDescent="0.3">
      <c r="A3" s="129"/>
      <c r="B3" s="129"/>
      <c r="C3" s="196"/>
      <c r="D3" s="129"/>
      <c r="E3" s="129"/>
      <c r="F3" s="129"/>
      <c r="G3" s="129"/>
      <c r="H3" s="129"/>
      <c r="I3" s="129"/>
      <c r="J3" s="129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  <c r="BC3" s="197"/>
      <c r="BD3" s="197"/>
      <c r="BE3" s="197"/>
      <c r="BF3" s="197"/>
      <c r="BG3" s="197"/>
      <c r="BH3" s="197"/>
      <c r="BI3" s="197"/>
      <c r="BJ3" s="197"/>
      <c r="BK3" s="197"/>
      <c r="BL3" s="197"/>
      <c r="BM3" s="197"/>
      <c r="BN3" s="197"/>
      <c r="BO3" s="197"/>
      <c r="BP3" s="197"/>
      <c r="BQ3" s="197"/>
      <c r="BR3" s="197"/>
      <c r="BS3" s="197"/>
      <c r="BT3" s="197"/>
      <c r="BU3" s="197"/>
      <c r="BV3" s="197"/>
      <c r="BW3" s="197"/>
      <c r="BX3" s="197"/>
      <c r="BY3" s="197"/>
      <c r="BZ3" s="197"/>
      <c r="CA3" s="197"/>
      <c r="CB3" s="197"/>
      <c r="CC3" s="197"/>
      <c r="CD3" s="197"/>
      <c r="CE3" s="197"/>
      <c r="CF3" s="197"/>
      <c r="CG3" s="197"/>
      <c r="CH3" s="197"/>
      <c r="CI3" s="197"/>
      <c r="CJ3" s="197"/>
      <c r="CK3" s="197"/>
      <c r="CL3" s="197"/>
      <c r="CM3" s="197"/>
      <c r="CN3" s="197"/>
      <c r="CO3" s="197"/>
      <c r="CP3" s="197"/>
      <c r="CQ3" s="197"/>
      <c r="CR3" s="197"/>
      <c r="CS3" s="197"/>
      <c r="CT3" s="197"/>
      <c r="CU3" s="197"/>
      <c r="CV3" s="197"/>
      <c r="CW3" s="197"/>
      <c r="CX3" s="197"/>
      <c r="CY3" s="197"/>
      <c r="CZ3" s="197"/>
      <c r="DA3" s="197"/>
      <c r="DB3" s="197"/>
      <c r="DC3" s="197"/>
      <c r="DD3" s="197"/>
      <c r="DE3" s="197"/>
      <c r="DF3" s="197"/>
      <c r="DG3" s="197"/>
      <c r="DH3" s="197"/>
      <c r="DI3" s="197"/>
      <c r="DJ3" s="197"/>
      <c r="DK3" s="197"/>
      <c r="DL3" s="197"/>
      <c r="DM3" s="197"/>
      <c r="DN3" s="197"/>
      <c r="DO3" s="197"/>
      <c r="DP3" s="197"/>
      <c r="DQ3" s="197"/>
      <c r="DR3" s="197"/>
      <c r="DS3" s="197"/>
      <c r="DT3" s="197"/>
      <c r="DU3" s="197"/>
      <c r="DV3" s="197"/>
      <c r="DW3" s="197"/>
      <c r="DX3" s="197"/>
      <c r="DY3" s="197"/>
      <c r="DZ3" s="197"/>
      <c r="EA3" s="197"/>
      <c r="EB3" s="197"/>
      <c r="EC3" s="197"/>
      <c r="ED3" s="197"/>
      <c r="EE3" s="197"/>
      <c r="EF3" s="197"/>
      <c r="EG3" s="197"/>
      <c r="EH3" s="197"/>
      <c r="EI3" s="197"/>
      <c r="EJ3" s="197"/>
      <c r="EK3" s="197"/>
      <c r="EL3" s="197"/>
      <c r="EM3" s="197"/>
      <c r="EN3" s="197"/>
      <c r="EO3" s="197"/>
      <c r="EP3" s="197"/>
      <c r="EQ3" s="197"/>
      <c r="ER3" s="197"/>
      <c r="ES3" s="197"/>
      <c r="ET3" s="197"/>
      <c r="EU3" s="197"/>
      <c r="EV3" s="197"/>
      <c r="EW3" s="197"/>
      <c r="EX3" s="197"/>
      <c r="EY3" s="197"/>
      <c r="EZ3" s="197"/>
      <c r="FA3" s="197"/>
      <c r="FB3" s="197"/>
      <c r="FC3" s="197"/>
      <c r="FD3" s="197"/>
      <c r="FE3" s="197"/>
      <c r="FF3" s="197"/>
      <c r="FG3" s="197"/>
      <c r="FH3" s="197"/>
      <c r="FI3" s="197"/>
      <c r="FJ3" s="197"/>
      <c r="FK3" s="197"/>
      <c r="FL3" s="197"/>
      <c r="FM3" s="197"/>
      <c r="FN3" s="197"/>
      <c r="FO3" s="197"/>
      <c r="FP3" s="197"/>
      <c r="FQ3" s="197"/>
      <c r="FR3" s="197"/>
    </row>
    <row r="4" spans="1:174" ht="15.6" x14ac:dyDescent="0.3">
      <c r="A4" s="198">
        <v>1</v>
      </c>
      <c r="B4" s="199" t="s">
        <v>1681</v>
      </c>
      <c r="C4" s="200" t="s">
        <v>1680</v>
      </c>
      <c r="D4" s="201" t="s">
        <v>324</v>
      </c>
      <c r="E4" s="202">
        <v>200</v>
      </c>
      <c r="F4" s="202">
        <v>2000</v>
      </c>
      <c r="G4" s="203" t="s">
        <v>527</v>
      </c>
      <c r="H4" s="204">
        <v>4.3452000000000002</v>
      </c>
      <c r="I4" s="2">
        <f>Главная!H9</f>
        <v>0</v>
      </c>
      <c r="J4" s="28">
        <f>ROUND(H4-H4*I4,2)</f>
        <v>4.3499999999999996</v>
      </c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</row>
    <row r="5" spans="1:174" ht="15.6" x14ac:dyDescent="0.3">
      <c r="A5" s="198">
        <v>2</v>
      </c>
      <c r="B5" s="206" t="s">
        <v>1187</v>
      </c>
      <c r="C5" s="207" t="s">
        <v>325</v>
      </c>
      <c r="D5" s="201" t="s">
        <v>324</v>
      </c>
      <c r="E5" s="201">
        <v>400</v>
      </c>
      <c r="F5" s="201">
        <v>8000</v>
      </c>
      <c r="G5" s="203" t="s">
        <v>527</v>
      </c>
      <c r="H5" s="204">
        <v>1.5198</v>
      </c>
      <c r="I5" s="2">
        <f>I4</f>
        <v>0</v>
      </c>
      <c r="J5" s="28">
        <f>ROUND(H5-H5*I5,2)</f>
        <v>1.52</v>
      </c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</row>
    <row r="6" spans="1:174" ht="15.6" x14ac:dyDescent="0.3">
      <c r="A6" s="198">
        <v>3</v>
      </c>
      <c r="B6" s="206" t="s">
        <v>1188</v>
      </c>
      <c r="C6" s="207" t="s">
        <v>326</v>
      </c>
      <c r="D6" s="201" t="s">
        <v>324</v>
      </c>
      <c r="E6" s="201">
        <v>200</v>
      </c>
      <c r="F6" s="201">
        <v>4000</v>
      </c>
      <c r="G6" s="203" t="s">
        <v>527</v>
      </c>
      <c r="H6" s="204">
        <v>2.6316000000000002</v>
      </c>
      <c r="I6" s="2">
        <f>I5</f>
        <v>0</v>
      </c>
      <c r="J6" s="28">
        <f>ROUND(H6-H6*I6,2)</f>
        <v>2.63</v>
      </c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</row>
    <row r="7" spans="1:174" ht="15.6" x14ac:dyDescent="0.3">
      <c r="A7" s="198">
        <v>4</v>
      </c>
      <c r="B7" s="206" t="s">
        <v>1189</v>
      </c>
      <c r="C7" s="207" t="s">
        <v>327</v>
      </c>
      <c r="D7" s="201" t="s">
        <v>324</v>
      </c>
      <c r="E7" s="201">
        <v>100</v>
      </c>
      <c r="F7" s="201">
        <v>2000</v>
      </c>
      <c r="G7" s="203" t="s">
        <v>527</v>
      </c>
      <c r="H7" s="204">
        <v>5.4569999999999999</v>
      </c>
      <c r="I7" s="2">
        <f>I6</f>
        <v>0</v>
      </c>
      <c r="J7" s="28">
        <f>ROUND(H7-H7*I7,2)</f>
        <v>5.46</v>
      </c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</row>
    <row r="8" spans="1:174" ht="15.6" x14ac:dyDescent="0.3">
      <c r="A8" s="198">
        <v>5</v>
      </c>
      <c r="B8" s="206" t="s">
        <v>1190</v>
      </c>
      <c r="C8" s="207" t="s">
        <v>328</v>
      </c>
      <c r="D8" s="201" t="s">
        <v>324</v>
      </c>
      <c r="E8" s="201">
        <v>50</v>
      </c>
      <c r="F8" s="201">
        <v>1000</v>
      </c>
      <c r="G8" s="203" t="s">
        <v>527</v>
      </c>
      <c r="H8" s="204">
        <v>8.2517999999999994</v>
      </c>
      <c r="I8" s="2">
        <f>I7</f>
        <v>0</v>
      </c>
      <c r="J8" s="28">
        <f>ROUND(H8-H8*I8,2)</f>
        <v>8.25</v>
      </c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</row>
    <row r="9" spans="1:174" ht="15.6" x14ac:dyDescent="0.3">
      <c r="A9" s="198">
        <v>6</v>
      </c>
      <c r="B9" s="206" t="s">
        <v>329</v>
      </c>
      <c r="C9" s="207" t="s">
        <v>330</v>
      </c>
      <c r="D9" s="201" t="s">
        <v>324</v>
      </c>
      <c r="E9" s="201">
        <v>500</v>
      </c>
      <c r="F9" s="201">
        <v>10000</v>
      </c>
      <c r="G9" s="203" t="s">
        <v>527</v>
      </c>
      <c r="H9" s="204">
        <v>0.61199999999999999</v>
      </c>
      <c r="I9" s="2">
        <f>I8</f>
        <v>0</v>
      </c>
      <c r="J9" s="28">
        <f t="shared" ref="J9:J36" si="0">ROUND(H9-H9*I9,2)</f>
        <v>0.61</v>
      </c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</row>
    <row r="10" spans="1:174" ht="15.6" x14ac:dyDescent="0.3">
      <c r="A10" s="198">
        <v>7</v>
      </c>
      <c r="B10" s="206" t="s">
        <v>331</v>
      </c>
      <c r="C10" s="207" t="s">
        <v>332</v>
      </c>
      <c r="D10" s="201" t="s">
        <v>324</v>
      </c>
      <c r="E10" s="201">
        <v>200</v>
      </c>
      <c r="F10" s="201">
        <v>4000</v>
      </c>
      <c r="G10" s="203" t="s">
        <v>527</v>
      </c>
      <c r="H10" s="204">
        <v>1.3566</v>
      </c>
      <c r="I10" s="2">
        <f t="shared" ref="I10:I64" si="1">I9</f>
        <v>0</v>
      </c>
      <c r="J10" s="28">
        <f t="shared" si="0"/>
        <v>1.36</v>
      </c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</row>
    <row r="11" spans="1:174" ht="15.6" x14ac:dyDescent="0.3">
      <c r="A11" s="198">
        <v>8</v>
      </c>
      <c r="B11" s="206" t="s">
        <v>333</v>
      </c>
      <c r="C11" s="207" t="s">
        <v>334</v>
      </c>
      <c r="D11" s="201" t="s">
        <v>324</v>
      </c>
      <c r="E11" s="201">
        <v>100</v>
      </c>
      <c r="F11" s="201">
        <v>2000</v>
      </c>
      <c r="G11" s="203" t="s">
        <v>527</v>
      </c>
      <c r="H11" s="204">
        <v>2.8355999999999999</v>
      </c>
      <c r="I11" s="2">
        <f t="shared" si="1"/>
        <v>0</v>
      </c>
      <c r="J11" s="28">
        <f t="shared" si="0"/>
        <v>2.84</v>
      </c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</row>
    <row r="12" spans="1:174" ht="15.6" x14ac:dyDescent="0.3">
      <c r="A12" s="198">
        <v>9</v>
      </c>
      <c r="B12" s="206" t="s">
        <v>335</v>
      </c>
      <c r="C12" s="207" t="s">
        <v>336</v>
      </c>
      <c r="D12" s="201" t="s">
        <v>324</v>
      </c>
      <c r="E12" s="201">
        <v>50</v>
      </c>
      <c r="F12" s="201">
        <v>1000</v>
      </c>
      <c r="G12" s="203" t="s">
        <v>527</v>
      </c>
      <c r="H12" s="204">
        <v>4.9470000000000001</v>
      </c>
      <c r="I12" s="2">
        <f t="shared" si="1"/>
        <v>0</v>
      </c>
      <c r="J12" s="28">
        <f t="shared" si="0"/>
        <v>4.95</v>
      </c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</row>
    <row r="13" spans="1:174" ht="15.6" x14ac:dyDescent="0.3">
      <c r="A13" s="198">
        <v>10</v>
      </c>
      <c r="B13" s="206" t="s">
        <v>337</v>
      </c>
      <c r="C13" s="207" t="s">
        <v>338</v>
      </c>
      <c r="D13" s="201" t="s">
        <v>324</v>
      </c>
      <c r="E13" s="201">
        <v>1000</v>
      </c>
      <c r="F13" s="201">
        <v>20000</v>
      </c>
      <c r="G13" s="203" t="s">
        <v>527</v>
      </c>
      <c r="H13" s="204">
        <v>0.40800000000000003</v>
      </c>
      <c r="I13" s="2">
        <f t="shared" si="1"/>
        <v>0</v>
      </c>
      <c r="J13" s="28">
        <f t="shared" si="0"/>
        <v>0.41</v>
      </c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</row>
    <row r="14" spans="1:174" ht="15.6" x14ac:dyDescent="0.3">
      <c r="A14" s="198">
        <v>11</v>
      </c>
      <c r="B14" s="206" t="s">
        <v>339</v>
      </c>
      <c r="C14" s="207" t="s">
        <v>340</v>
      </c>
      <c r="D14" s="201" t="s">
        <v>324</v>
      </c>
      <c r="E14" s="201">
        <v>500</v>
      </c>
      <c r="F14" s="201">
        <v>10000</v>
      </c>
      <c r="G14" s="203" t="s">
        <v>527</v>
      </c>
      <c r="H14" s="204">
        <v>0.51</v>
      </c>
      <c r="I14" s="2">
        <f t="shared" si="1"/>
        <v>0</v>
      </c>
      <c r="J14" s="28">
        <f t="shared" si="0"/>
        <v>0.51</v>
      </c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</row>
    <row r="15" spans="1:174" ht="15.6" x14ac:dyDescent="0.3">
      <c r="A15" s="198">
        <v>12</v>
      </c>
      <c r="B15" s="206" t="s">
        <v>341</v>
      </c>
      <c r="C15" s="207" t="s">
        <v>342</v>
      </c>
      <c r="D15" s="201" t="s">
        <v>324</v>
      </c>
      <c r="E15" s="208">
        <v>300</v>
      </c>
      <c r="F15" s="201">
        <v>6000</v>
      </c>
      <c r="G15" s="203" t="s">
        <v>527</v>
      </c>
      <c r="H15" s="204">
        <v>0.96899999999999997</v>
      </c>
      <c r="I15" s="2">
        <f t="shared" si="1"/>
        <v>0</v>
      </c>
      <c r="J15" s="28">
        <f t="shared" si="0"/>
        <v>0.97</v>
      </c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9"/>
      <c r="FK15" s="210"/>
      <c r="FL15" s="210"/>
      <c r="FM15" s="211"/>
      <c r="FN15" s="212"/>
      <c r="FO15" s="213"/>
      <c r="FP15" s="213"/>
      <c r="FQ15" s="213"/>
      <c r="FR15" s="214"/>
    </row>
    <row r="16" spans="1:174" ht="15.6" x14ac:dyDescent="0.3">
      <c r="A16" s="198">
        <v>13</v>
      </c>
      <c r="B16" s="206" t="s">
        <v>343</v>
      </c>
      <c r="C16" s="207" t="s">
        <v>344</v>
      </c>
      <c r="D16" s="201" t="s">
        <v>324</v>
      </c>
      <c r="E16" s="201">
        <v>150</v>
      </c>
      <c r="F16" s="201">
        <v>3000</v>
      </c>
      <c r="G16" s="203" t="s">
        <v>527</v>
      </c>
      <c r="H16" s="204">
        <v>2.2848000000000002</v>
      </c>
      <c r="I16" s="2">
        <f t="shared" si="1"/>
        <v>0</v>
      </c>
      <c r="J16" s="28">
        <f t="shared" si="0"/>
        <v>2.2799999999999998</v>
      </c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</row>
    <row r="17" spans="1:174" ht="15.6" x14ac:dyDescent="0.3">
      <c r="A17" s="198">
        <v>14</v>
      </c>
      <c r="B17" s="206" t="s">
        <v>345</v>
      </c>
      <c r="C17" s="207" t="s">
        <v>346</v>
      </c>
      <c r="D17" s="201" t="s">
        <v>324</v>
      </c>
      <c r="E17" s="201">
        <v>400</v>
      </c>
      <c r="F17" s="201">
        <v>8000</v>
      </c>
      <c r="G17" s="203" t="s">
        <v>527</v>
      </c>
      <c r="H17" s="204">
        <v>0.82620000000000005</v>
      </c>
      <c r="I17" s="2">
        <f t="shared" si="1"/>
        <v>0</v>
      </c>
      <c r="J17" s="28">
        <f t="shared" si="0"/>
        <v>0.83</v>
      </c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</row>
    <row r="18" spans="1:174" ht="15.6" x14ac:dyDescent="0.3">
      <c r="A18" s="198">
        <v>15</v>
      </c>
      <c r="B18" s="206" t="s">
        <v>347</v>
      </c>
      <c r="C18" s="207" t="s">
        <v>348</v>
      </c>
      <c r="D18" s="201" t="s">
        <v>324</v>
      </c>
      <c r="E18" s="201">
        <v>150</v>
      </c>
      <c r="F18" s="201">
        <v>3000</v>
      </c>
      <c r="G18" s="203" t="s">
        <v>527</v>
      </c>
      <c r="H18" s="204">
        <v>1.5606</v>
      </c>
      <c r="I18" s="2">
        <f t="shared" si="1"/>
        <v>0</v>
      </c>
      <c r="J18" s="28">
        <f t="shared" si="0"/>
        <v>1.56</v>
      </c>
    </row>
    <row r="19" spans="1:174" ht="15.6" x14ac:dyDescent="0.3">
      <c r="A19" s="198">
        <v>16</v>
      </c>
      <c r="B19" s="206" t="s">
        <v>349</v>
      </c>
      <c r="C19" s="207" t="s">
        <v>350</v>
      </c>
      <c r="D19" s="201" t="s">
        <v>324</v>
      </c>
      <c r="E19" s="201">
        <v>100</v>
      </c>
      <c r="F19" s="201">
        <v>2000</v>
      </c>
      <c r="G19" s="203" t="s">
        <v>527</v>
      </c>
      <c r="H19" s="204">
        <v>3.3864000000000001</v>
      </c>
      <c r="I19" s="2">
        <f t="shared" si="1"/>
        <v>0</v>
      </c>
      <c r="J19" s="28">
        <f t="shared" si="0"/>
        <v>3.39</v>
      </c>
    </row>
    <row r="20" spans="1:174" ht="15.6" x14ac:dyDescent="0.3">
      <c r="A20" s="198">
        <v>17</v>
      </c>
      <c r="B20" s="206" t="s">
        <v>351</v>
      </c>
      <c r="C20" s="207" t="s">
        <v>352</v>
      </c>
      <c r="D20" s="201" t="s">
        <v>324</v>
      </c>
      <c r="E20" s="201">
        <v>50</v>
      </c>
      <c r="F20" s="201">
        <v>1000</v>
      </c>
      <c r="G20" s="203" t="s">
        <v>527</v>
      </c>
      <c r="H20" s="204">
        <v>5.4672000000000001</v>
      </c>
      <c r="I20" s="2">
        <f t="shared" si="1"/>
        <v>0</v>
      </c>
      <c r="J20" s="28">
        <f t="shared" si="0"/>
        <v>5.47</v>
      </c>
    </row>
    <row r="21" spans="1:174" ht="15.6" x14ac:dyDescent="0.3">
      <c r="A21" s="198">
        <v>18</v>
      </c>
      <c r="B21" s="206" t="s">
        <v>353</v>
      </c>
      <c r="C21" s="207" t="s">
        <v>354</v>
      </c>
      <c r="D21" s="201" t="s">
        <v>324</v>
      </c>
      <c r="E21" s="201">
        <v>100</v>
      </c>
      <c r="F21" s="201">
        <v>2000</v>
      </c>
      <c r="G21" s="203" t="s">
        <v>1682</v>
      </c>
      <c r="H21" s="204">
        <v>16.207800000000002</v>
      </c>
      <c r="I21" s="2">
        <f t="shared" si="1"/>
        <v>0</v>
      </c>
      <c r="J21" s="28">
        <f t="shared" si="0"/>
        <v>16.21</v>
      </c>
    </row>
    <row r="22" spans="1:174" ht="15.6" x14ac:dyDescent="0.3">
      <c r="A22" s="198">
        <v>19</v>
      </c>
      <c r="B22" s="206" t="s">
        <v>355</v>
      </c>
      <c r="C22" s="207" t="s">
        <v>356</v>
      </c>
      <c r="D22" s="201" t="s">
        <v>324</v>
      </c>
      <c r="E22" s="201">
        <v>100</v>
      </c>
      <c r="F22" s="201">
        <v>2000</v>
      </c>
      <c r="G22" s="203" t="s">
        <v>1682</v>
      </c>
      <c r="H22" s="204">
        <v>23.572199999999999</v>
      </c>
      <c r="I22" s="2">
        <f t="shared" si="1"/>
        <v>0</v>
      </c>
      <c r="J22" s="28">
        <f t="shared" si="0"/>
        <v>23.57</v>
      </c>
    </row>
    <row r="23" spans="1:174" ht="15.6" x14ac:dyDescent="0.3">
      <c r="A23" s="198">
        <v>20</v>
      </c>
      <c r="B23" s="206" t="s">
        <v>357</v>
      </c>
      <c r="C23" s="207" t="s">
        <v>358</v>
      </c>
      <c r="D23" s="201" t="s">
        <v>324</v>
      </c>
      <c r="E23" s="201">
        <v>50</v>
      </c>
      <c r="F23" s="201">
        <v>1000</v>
      </c>
      <c r="G23" s="203" t="s">
        <v>1682</v>
      </c>
      <c r="H23" s="204">
        <v>47.827800000000003</v>
      </c>
      <c r="I23" s="2">
        <f t="shared" si="1"/>
        <v>0</v>
      </c>
      <c r="J23" s="28">
        <f t="shared" si="0"/>
        <v>47.83</v>
      </c>
    </row>
    <row r="24" spans="1:174" ht="15.6" x14ac:dyDescent="0.3">
      <c r="A24" s="198">
        <v>21</v>
      </c>
      <c r="B24" s="206" t="s">
        <v>359</v>
      </c>
      <c r="C24" s="207" t="s">
        <v>360</v>
      </c>
      <c r="D24" s="201" t="s">
        <v>324</v>
      </c>
      <c r="E24" s="201">
        <v>50</v>
      </c>
      <c r="F24" s="201">
        <v>500</v>
      </c>
      <c r="G24" s="203" t="s">
        <v>1682</v>
      </c>
      <c r="H24" s="204">
        <v>85.833000000000013</v>
      </c>
      <c r="I24" s="2">
        <f t="shared" si="1"/>
        <v>0</v>
      </c>
      <c r="J24" s="28">
        <f t="shared" si="0"/>
        <v>85.83</v>
      </c>
    </row>
    <row r="25" spans="1:174" ht="15.6" x14ac:dyDescent="0.3">
      <c r="A25" s="198">
        <v>22</v>
      </c>
      <c r="B25" s="206" t="s">
        <v>361</v>
      </c>
      <c r="C25" s="207" t="s">
        <v>362</v>
      </c>
      <c r="D25" s="201" t="s">
        <v>324</v>
      </c>
      <c r="E25" s="201">
        <v>100</v>
      </c>
      <c r="F25" s="201">
        <v>2000</v>
      </c>
      <c r="G25" s="203" t="s">
        <v>527</v>
      </c>
      <c r="H25" s="204">
        <v>4.8756000000000004</v>
      </c>
      <c r="I25" s="2">
        <f t="shared" si="1"/>
        <v>0</v>
      </c>
      <c r="J25" s="28">
        <f t="shared" si="0"/>
        <v>4.88</v>
      </c>
    </row>
    <row r="26" spans="1:174" ht="15.6" x14ac:dyDescent="0.3">
      <c r="A26" s="198">
        <v>23</v>
      </c>
      <c r="B26" s="206" t="s">
        <v>363</v>
      </c>
      <c r="C26" s="207" t="s">
        <v>364</v>
      </c>
      <c r="D26" s="201" t="s">
        <v>324</v>
      </c>
      <c r="E26" s="201">
        <v>100</v>
      </c>
      <c r="F26" s="201">
        <v>2000</v>
      </c>
      <c r="G26" s="203" t="s">
        <v>527</v>
      </c>
      <c r="H26" s="204">
        <v>6.4565999999999999</v>
      </c>
      <c r="I26" s="2">
        <f t="shared" si="1"/>
        <v>0</v>
      </c>
      <c r="J26" s="28">
        <f t="shared" si="0"/>
        <v>6.46</v>
      </c>
    </row>
    <row r="27" spans="1:174" ht="15.6" x14ac:dyDescent="0.3">
      <c r="A27" s="198">
        <v>24</v>
      </c>
      <c r="B27" s="206" t="s">
        <v>365</v>
      </c>
      <c r="C27" s="207" t="s">
        <v>366</v>
      </c>
      <c r="D27" s="201" t="s">
        <v>324</v>
      </c>
      <c r="E27" s="201">
        <v>50</v>
      </c>
      <c r="F27" s="201">
        <v>1000</v>
      </c>
      <c r="G27" s="203" t="s">
        <v>527</v>
      </c>
      <c r="H27" s="204">
        <v>9.4656000000000002</v>
      </c>
      <c r="I27" s="2">
        <f t="shared" si="1"/>
        <v>0</v>
      </c>
      <c r="J27" s="28">
        <f t="shared" si="0"/>
        <v>9.4700000000000006</v>
      </c>
    </row>
    <row r="28" spans="1:174" ht="15.6" x14ac:dyDescent="0.3">
      <c r="A28" s="198">
        <v>25</v>
      </c>
      <c r="B28" s="206" t="s">
        <v>367</v>
      </c>
      <c r="C28" s="207" t="s">
        <v>368</v>
      </c>
      <c r="D28" s="201" t="s">
        <v>324</v>
      </c>
      <c r="E28" s="201">
        <v>50</v>
      </c>
      <c r="F28" s="201">
        <v>500</v>
      </c>
      <c r="G28" s="203" t="s">
        <v>527</v>
      </c>
      <c r="H28" s="204">
        <v>22.0626</v>
      </c>
      <c r="I28" s="2">
        <f t="shared" si="1"/>
        <v>0</v>
      </c>
      <c r="J28" s="28">
        <f t="shared" si="0"/>
        <v>22.06</v>
      </c>
    </row>
    <row r="29" spans="1:174" ht="15.6" x14ac:dyDescent="0.3">
      <c r="A29" s="198">
        <v>26</v>
      </c>
      <c r="B29" s="206" t="s">
        <v>369</v>
      </c>
      <c r="C29" s="207" t="s">
        <v>370</v>
      </c>
      <c r="D29" s="201" t="s">
        <v>324</v>
      </c>
      <c r="E29" s="201">
        <v>150</v>
      </c>
      <c r="F29" s="201">
        <v>1500</v>
      </c>
      <c r="G29" s="203" t="s">
        <v>527</v>
      </c>
      <c r="H29" s="204">
        <v>9.18</v>
      </c>
      <c r="I29" s="2">
        <f t="shared" si="1"/>
        <v>0</v>
      </c>
      <c r="J29" s="28">
        <f t="shared" si="0"/>
        <v>9.18</v>
      </c>
    </row>
    <row r="30" spans="1:174" ht="15.6" x14ac:dyDescent="0.3">
      <c r="A30" s="198">
        <v>27</v>
      </c>
      <c r="B30" s="206" t="s">
        <v>371</v>
      </c>
      <c r="C30" s="207" t="s">
        <v>372</v>
      </c>
      <c r="D30" s="201" t="s">
        <v>324</v>
      </c>
      <c r="E30" s="201">
        <v>100</v>
      </c>
      <c r="F30" s="201">
        <v>1000</v>
      </c>
      <c r="G30" s="203" t="s">
        <v>527</v>
      </c>
      <c r="H30" s="204">
        <v>11.933999999999999</v>
      </c>
      <c r="I30" s="2">
        <f t="shared" si="1"/>
        <v>0</v>
      </c>
      <c r="J30" s="28">
        <f t="shared" si="0"/>
        <v>11.93</v>
      </c>
    </row>
    <row r="31" spans="1:174" ht="15.6" x14ac:dyDescent="0.3">
      <c r="A31" s="198">
        <v>28</v>
      </c>
      <c r="B31" s="206" t="s">
        <v>373</v>
      </c>
      <c r="C31" s="207" t="s">
        <v>374</v>
      </c>
      <c r="D31" s="201" t="s">
        <v>324</v>
      </c>
      <c r="E31" s="201">
        <v>80</v>
      </c>
      <c r="F31" s="201">
        <v>800</v>
      </c>
      <c r="G31" s="203" t="s">
        <v>527</v>
      </c>
      <c r="H31" s="204">
        <v>14.3718</v>
      </c>
      <c r="I31" s="2">
        <f t="shared" si="1"/>
        <v>0</v>
      </c>
      <c r="J31" s="28">
        <f t="shared" si="0"/>
        <v>14.37</v>
      </c>
    </row>
    <row r="32" spans="1:174" ht="15.6" x14ac:dyDescent="0.3">
      <c r="A32" s="198">
        <v>29</v>
      </c>
      <c r="B32" s="206" t="s">
        <v>375</v>
      </c>
      <c r="C32" s="207" t="s">
        <v>376</v>
      </c>
      <c r="D32" s="201" t="s">
        <v>324</v>
      </c>
      <c r="E32" s="201">
        <v>100</v>
      </c>
      <c r="F32" s="201">
        <v>1000</v>
      </c>
      <c r="G32" s="203" t="s">
        <v>527</v>
      </c>
      <c r="H32" s="204">
        <v>14.5044</v>
      </c>
      <c r="I32" s="2">
        <f t="shared" si="1"/>
        <v>0</v>
      </c>
      <c r="J32" s="28">
        <f t="shared" si="0"/>
        <v>14.5</v>
      </c>
    </row>
    <row r="33" spans="1:10" ht="15.6" x14ac:dyDescent="0.3">
      <c r="A33" s="198">
        <v>30</v>
      </c>
      <c r="B33" s="206" t="s">
        <v>377</v>
      </c>
      <c r="C33" s="207" t="s">
        <v>378</v>
      </c>
      <c r="D33" s="201" t="s">
        <v>324</v>
      </c>
      <c r="E33" s="201">
        <v>80</v>
      </c>
      <c r="F33" s="201">
        <v>800</v>
      </c>
      <c r="G33" s="203" t="s">
        <v>527</v>
      </c>
      <c r="H33" s="204">
        <v>17.187000000000001</v>
      </c>
      <c r="I33" s="2">
        <f t="shared" si="1"/>
        <v>0</v>
      </c>
      <c r="J33" s="28">
        <f t="shared" si="0"/>
        <v>17.190000000000001</v>
      </c>
    </row>
    <row r="34" spans="1:10" ht="15.6" x14ac:dyDescent="0.3">
      <c r="A34" s="198">
        <v>31</v>
      </c>
      <c r="B34" s="206" t="s">
        <v>379</v>
      </c>
      <c r="C34" s="207" t="s">
        <v>380</v>
      </c>
      <c r="D34" s="201" t="s">
        <v>324</v>
      </c>
      <c r="E34" s="201">
        <v>50</v>
      </c>
      <c r="F34" s="201">
        <v>500</v>
      </c>
      <c r="G34" s="203" t="s">
        <v>527</v>
      </c>
      <c r="H34" s="204">
        <v>21.093599999999999</v>
      </c>
      <c r="I34" s="2">
        <f t="shared" si="1"/>
        <v>0</v>
      </c>
      <c r="J34" s="28">
        <f t="shared" si="0"/>
        <v>21.09</v>
      </c>
    </row>
    <row r="35" spans="1:10" ht="15.6" x14ac:dyDescent="0.3">
      <c r="A35" s="198">
        <v>32</v>
      </c>
      <c r="B35" s="206" t="s">
        <v>381</v>
      </c>
      <c r="C35" s="207" t="s">
        <v>382</v>
      </c>
      <c r="D35" s="201" t="s">
        <v>324</v>
      </c>
      <c r="E35" s="201">
        <v>30</v>
      </c>
      <c r="F35" s="201">
        <v>300</v>
      </c>
      <c r="G35" s="203" t="s">
        <v>527</v>
      </c>
      <c r="H35" s="204">
        <v>30.181799999999999</v>
      </c>
      <c r="I35" s="2">
        <f t="shared" si="1"/>
        <v>0</v>
      </c>
      <c r="J35" s="28">
        <f t="shared" si="0"/>
        <v>30.18</v>
      </c>
    </row>
    <row r="36" spans="1:10" ht="15.6" x14ac:dyDescent="0.3">
      <c r="A36" s="198">
        <v>33</v>
      </c>
      <c r="B36" s="206" t="s">
        <v>383</v>
      </c>
      <c r="C36" s="207" t="s">
        <v>384</v>
      </c>
      <c r="D36" s="201" t="s">
        <v>324</v>
      </c>
      <c r="E36" s="201">
        <v>50</v>
      </c>
      <c r="F36" s="201">
        <v>500</v>
      </c>
      <c r="G36" s="203" t="s">
        <v>527</v>
      </c>
      <c r="H36" s="204">
        <v>28.070399999999999</v>
      </c>
      <c r="I36" s="2">
        <f t="shared" si="1"/>
        <v>0</v>
      </c>
      <c r="J36" s="28">
        <f t="shared" si="0"/>
        <v>28.07</v>
      </c>
    </row>
    <row r="37" spans="1:10" ht="15.6" x14ac:dyDescent="0.3">
      <c r="A37" s="198">
        <v>34</v>
      </c>
      <c r="B37" s="206" t="s">
        <v>385</v>
      </c>
      <c r="C37" s="207" t="s">
        <v>386</v>
      </c>
      <c r="D37" s="201" t="s">
        <v>324</v>
      </c>
      <c r="E37" s="201">
        <v>30</v>
      </c>
      <c r="F37" s="201">
        <v>300</v>
      </c>
      <c r="G37" s="203" t="s">
        <v>527</v>
      </c>
      <c r="H37" s="204">
        <v>44.563800000000001</v>
      </c>
      <c r="I37" s="2">
        <f t="shared" si="1"/>
        <v>0</v>
      </c>
      <c r="J37" s="28">
        <f t="shared" ref="J37:J64" si="2">ROUND(H37-H37*I37,2)</f>
        <v>44.56</v>
      </c>
    </row>
    <row r="38" spans="1:10" ht="15.6" x14ac:dyDescent="0.3">
      <c r="A38" s="198">
        <v>35</v>
      </c>
      <c r="B38" s="206" t="s">
        <v>387</v>
      </c>
      <c r="C38" s="207" t="s">
        <v>388</v>
      </c>
      <c r="D38" s="201" t="s">
        <v>324</v>
      </c>
      <c r="E38" s="201">
        <v>50</v>
      </c>
      <c r="F38" s="201">
        <v>50</v>
      </c>
      <c r="G38" s="203" t="s">
        <v>527</v>
      </c>
      <c r="H38" s="204">
        <v>41.207999999999998</v>
      </c>
      <c r="I38" s="2">
        <f t="shared" si="1"/>
        <v>0</v>
      </c>
      <c r="J38" s="28">
        <f t="shared" si="2"/>
        <v>41.21</v>
      </c>
    </row>
    <row r="39" spans="1:10" ht="15.6" x14ac:dyDescent="0.3">
      <c r="A39" s="198">
        <v>36</v>
      </c>
      <c r="B39" s="206" t="s">
        <v>389</v>
      </c>
      <c r="C39" s="207" t="s">
        <v>390</v>
      </c>
      <c r="D39" s="201" t="s">
        <v>324</v>
      </c>
      <c r="E39" s="201">
        <v>50</v>
      </c>
      <c r="F39" s="201">
        <v>50</v>
      </c>
      <c r="G39" s="203" t="s">
        <v>527</v>
      </c>
      <c r="H39" s="204">
        <v>63.627600000000001</v>
      </c>
      <c r="I39" s="2">
        <f t="shared" si="1"/>
        <v>0</v>
      </c>
      <c r="J39" s="28">
        <f t="shared" si="2"/>
        <v>63.63</v>
      </c>
    </row>
    <row r="40" spans="1:10" ht="15.6" x14ac:dyDescent="0.3">
      <c r="A40" s="198">
        <v>37</v>
      </c>
      <c r="B40" s="206" t="s">
        <v>391</v>
      </c>
      <c r="C40" s="207" t="s">
        <v>392</v>
      </c>
      <c r="D40" s="201" t="s">
        <v>324</v>
      </c>
      <c r="E40" s="201">
        <v>50</v>
      </c>
      <c r="F40" s="201">
        <v>50</v>
      </c>
      <c r="G40" s="203" t="s">
        <v>527</v>
      </c>
      <c r="H40" s="204">
        <v>108.46680000000001</v>
      </c>
      <c r="I40" s="2">
        <f t="shared" si="1"/>
        <v>0</v>
      </c>
      <c r="J40" s="28">
        <f t="shared" si="2"/>
        <v>108.47</v>
      </c>
    </row>
    <row r="41" spans="1:10" ht="15.6" x14ac:dyDescent="0.3">
      <c r="A41" s="198">
        <v>38</v>
      </c>
      <c r="B41" s="206" t="s">
        <v>393</v>
      </c>
      <c r="C41" s="207" t="s">
        <v>394</v>
      </c>
      <c r="D41" s="201" t="s">
        <v>324</v>
      </c>
      <c r="E41" s="201">
        <v>10</v>
      </c>
      <c r="F41" s="201">
        <v>10</v>
      </c>
      <c r="G41" s="203" t="s">
        <v>527</v>
      </c>
      <c r="H41" s="204">
        <v>144.92160000000001</v>
      </c>
      <c r="I41" s="2">
        <f t="shared" si="1"/>
        <v>0</v>
      </c>
      <c r="J41" s="28">
        <f t="shared" si="2"/>
        <v>144.91999999999999</v>
      </c>
    </row>
    <row r="42" spans="1:10" ht="15.6" x14ac:dyDescent="0.3">
      <c r="A42" s="198">
        <v>39</v>
      </c>
      <c r="B42" s="206" t="s">
        <v>395</v>
      </c>
      <c r="C42" s="207" t="s">
        <v>396</v>
      </c>
      <c r="D42" s="215" t="s">
        <v>324</v>
      </c>
      <c r="E42" s="201">
        <v>50</v>
      </c>
      <c r="F42" s="201">
        <v>50</v>
      </c>
      <c r="G42" s="203" t="s">
        <v>527</v>
      </c>
      <c r="H42" s="204">
        <v>81.865200000000002</v>
      </c>
      <c r="I42" s="2">
        <f t="shared" si="1"/>
        <v>0</v>
      </c>
      <c r="J42" s="28">
        <f t="shared" si="2"/>
        <v>81.87</v>
      </c>
    </row>
    <row r="43" spans="1:10" ht="15.6" x14ac:dyDescent="0.3">
      <c r="A43" s="198">
        <v>40</v>
      </c>
      <c r="B43" s="206" t="s">
        <v>397</v>
      </c>
      <c r="C43" s="207" t="s">
        <v>398</v>
      </c>
      <c r="D43" s="201" t="s">
        <v>324</v>
      </c>
      <c r="E43" s="201">
        <v>25</v>
      </c>
      <c r="F43" s="201">
        <v>25</v>
      </c>
      <c r="G43" s="203" t="s">
        <v>527</v>
      </c>
      <c r="H43" s="204">
        <v>126.7248</v>
      </c>
      <c r="I43" s="2">
        <f t="shared" si="1"/>
        <v>0</v>
      </c>
      <c r="J43" s="28">
        <f t="shared" si="2"/>
        <v>126.72</v>
      </c>
    </row>
    <row r="44" spans="1:10" ht="15.6" x14ac:dyDescent="0.3">
      <c r="A44" s="198">
        <v>41</v>
      </c>
      <c r="B44" s="206" t="s">
        <v>399</v>
      </c>
      <c r="C44" s="207" t="s">
        <v>400</v>
      </c>
      <c r="D44" s="201" t="s">
        <v>324</v>
      </c>
      <c r="E44" s="201">
        <v>25</v>
      </c>
      <c r="F44" s="201">
        <v>25</v>
      </c>
      <c r="G44" s="203" t="s">
        <v>527</v>
      </c>
      <c r="H44" s="204">
        <v>211.803</v>
      </c>
      <c r="I44" s="2">
        <f t="shared" si="1"/>
        <v>0</v>
      </c>
      <c r="J44" s="28">
        <f t="shared" si="2"/>
        <v>211.8</v>
      </c>
    </row>
    <row r="45" spans="1:10" ht="15.6" x14ac:dyDescent="0.3">
      <c r="A45" s="198">
        <v>42</v>
      </c>
      <c r="B45" s="206" t="s">
        <v>401</v>
      </c>
      <c r="C45" s="207" t="s">
        <v>402</v>
      </c>
      <c r="D45" s="201" t="s">
        <v>324</v>
      </c>
      <c r="E45" s="201">
        <v>10</v>
      </c>
      <c r="F45" s="201">
        <v>10</v>
      </c>
      <c r="G45" s="203" t="s">
        <v>527</v>
      </c>
      <c r="H45" s="204">
        <v>289.84320000000002</v>
      </c>
      <c r="I45" s="2">
        <f t="shared" si="1"/>
        <v>0</v>
      </c>
      <c r="J45" s="28">
        <f t="shared" si="2"/>
        <v>289.83999999999997</v>
      </c>
    </row>
    <row r="46" spans="1:10" ht="15.6" x14ac:dyDescent="0.3">
      <c r="A46" s="198">
        <v>43</v>
      </c>
      <c r="B46" s="206" t="s">
        <v>403</v>
      </c>
      <c r="C46" s="207" t="s">
        <v>404</v>
      </c>
      <c r="D46" s="201" t="s">
        <v>324</v>
      </c>
      <c r="E46" s="201">
        <v>100</v>
      </c>
      <c r="F46" s="201">
        <v>2000</v>
      </c>
      <c r="G46" s="203" t="s">
        <v>527</v>
      </c>
      <c r="H46" s="204">
        <v>6.7422000000000004</v>
      </c>
      <c r="I46" s="2">
        <f t="shared" si="1"/>
        <v>0</v>
      </c>
      <c r="J46" s="28">
        <f t="shared" si="2"/>
        <v>6.74</v>
      </c>
    </row>
    <row r="47" spans="1:10" ht="15.6" x14ac:dyDescent="0.3">
      <c r="A47" s="198">
        <v>44</v>
      </c>
      <c r="B47" s="206" t="s">
        <v>405</v>
      </c>
      <c r="C47" s="207" t="s">
        <v>406</v>
      </c>
      <c r="D47" s="201" t="s">
        <v>324</v>
      </c>
      <c r="E47" s="201">
        <v>50</v>
      </c>
      <c r="F47" s="201">
        <v>1000</v>
      </c>
      <c r="G47" s="203" t="s">
        <v>527</v>
      </c>
      <c r="H47" s="204">
        <v>8.4150000000000009</v>
      </c>
      <c r="I47" s="2">
        <f t="shared" si="1"/>
        <v>0</v>
      </c>
      <c r="J47" s="28">
        <f t="shared" si="2"/>
        <v>8.42</v>
      </c>
    </row>
    <row r="48" spans="1:10" ht="15.6" x14ac:dyDescent="0.3">
      <c r="A48" s="198">
        <v>45</v>
      </c>
      <c r="B48" s="206" t="s">
        <v>407</v>
      </c>
      <c r="C48" s="207" t="s">
        <v>408</v>
      </c>
      <c r="D48" s="201" t="s">
        <v>324</v>
      </c>
      <c r="E48" s="201">
        <v>30</v>
      </c>
      <c r="F48" s="201">
        <v>600</v>
      </c>
      <c r="G48" s="203" t="s">
        <v>527</v>
      </c>
      <c r="H48" s="204">
        <v>16.4526</v>
      </c>
      <c r="I48" s="2">
        <f t="shared" si="1"/>
        <v>0</v>
      </c>
      <c r="J48" s="28">
        <f t="shared" si="2"/>
        <v>16.45</v>
      </c>
    </row>
    <row r="49" spans="1:10" ht="15.6" x14ac:dyDescent="0.3">
      <c r="A49" s="198">
        <v>46</v>
      </c>
      <c r="B49" s="206" t="s">
        <v>409</v>
      </c>
      <c r="C49" s="207" t="s">
        <v>410</v>
      </c>
      <c r="D49" s="201" t="s">
        <v>324</v>
      </c>
      <c r="E49" s="201">
        <v>20</v>
      </c>
      <c r="F49" s="201">
        <v>400</v>
      </c>
      <c r="G49" s="203" t="s">
        <v>527</v>
      </c>
      <c r="H49" s="204">
        <v>23.113199999999999</v>
      </c>
      <c r="I49" s="2">
        <f t="shared" si="1"/>
        <v>0</v>
      </c>
      <c r="J49" s="28">
        <f t="shared" si="2"/>
        <v>23.11</v>
      </c>
    </row>
    <row r="50" spans="1:10" ht="15.6" x14ac:dyDescent="0.3">
      <c r="A50" s="198">
        <v>47</v>
      </c>
      <c r="B50" s="206" t="s">
        <v>411</v>
      </c>
      <c r="C50" s="207" t="s">
        <v>412</v>
      </c>
      <c r="D50" s="201" t="s">
        <v>324</v>
      </c>
      <c r="E50" s="201">
        <v>200</v>
      </c>
      <c r="F50" s="201">
        <v>4000</v>
      </c>
      <c r="G50" s="203" t="s">
        <v>527</v>
      </c>
      <c r="H50" s="204">
        <v>2.1420000000000003</v>
      </c>
      <c r="I50" s="2">
        <f t="shared" si="1"/>
        <v>0</v>
      </c>
      <c r="J50" s="28">
        <f t="shared" si="2"/>
        <v>2.14</v>
      </c>
    </row>
    <row r="51" spans="1:10" ht="15.6" x14ac:dyDescent="0.3">
      <c r="A51" s="198">
        <v>48</v>
      </c>
      <c r="B51" s="206" t="s">
        <v>413</v>
      </c>
      <c r="C51" s="207" t="s">
        <v>414</v>
      </c>
      <c r="D51" s="201" t="s">
        <v>324</v>
      </c>
      <c r="E51" s="201">
        <v>100</v>
      </c>
      <c r="F51" s="201">
        <v>2000</v>
      </c>
      <c r="G51" s="203" t="s">
        <v>527</v>
      </c>
      <c r="H51" s="204">
        <v>4.2431999999999999</v>
      </c>
      <c r="I51" s="2">
        <f t="shared" si="1"/>
        <v>0</v>
      </c>
      <c r="J51" s="28">
        <f t="shared" si="2"/>
        <v>4.24</v>
      </c>
    </row>
    <row r="52" spans="1:10" ht="15.6" x14ac:dyDescent="0.3">
      <c r="A52" s="198">
        <v>49</v>
      </c>
      <c r="B52" s="206" t="s">
        <v>415</v>
      </c>
      <c r="C52" s="207" t="s">
        <v>416</v>
      </c>
      <c r="D52" s="201" t="s">
        <v>324</v>
      </c>
      <c r="E52" s="201">
        <v>60</v>
      </c>
      <c r="F52" s="201">
        <v>1200</v>
      </c>
      <c r="G52" s="203" t="s">
        <v>527</v>
      </c>
      <c r="H52" s="204">
        <v>5.4161999999999999</v>
      </c>
      <c r="I52" s="2">
        <f t="shared" si="1"/>
        <v>0</v>
      </c>
      <c r="J52" s="28">
        <f t="shared" si="2"/>
        <v>5.42</v>
      </c>
    </row>
    <row r="53" spans="1:10" ht="15.6" x14ac:dyDescent="0.3">
      <c r="A53" s="198">
        <v>50</v>
      </c>
      <c r="B53" s="206" t="s">
        <v>417</v>
      </c>
      <c r="C53" s="207" t="s">
        <v>418</v>
      </c>
      <c r="D53" s="201" t="s">
        <v>324</v>
      </c>
      <c r="E53" s="201">
        <v>50</v>
      </c>
      <c r="F53" s="201">
        <v>1000</v>
      </c>
      <c r="G53" s="203" t="s">
        <v>527</v>
      </c>
      <c r="H53" s="204">
        <v>6.375</v>
      </c>
      <c r="I53" s="2">
        <f t="shared" si="1"/>
        <v>0</v>
      </c>
      <c r="J53" s="28">
        <f t="shared" si="2"/>
        <v>6.38</v>
      </c>
    </row>
    <row r="54" spans="1:10" ht="15.6" x14ac:dyDescent="0.3">
      <c r="A54" s="198">
        <v>51</v>
      </c>
      <c r="B54" s="206" t="s">
        <v>419</v>
      </c>
      <c r="C54" s="207" t="s">
        <v>420</v>
      </c>
      <c r="D54" s="201" t="s">
        <v>324</v>
      </c>
      <c r="E54" s="201">
        <v>50</v>
      </c>
      <c r="F54" s="201">
        <v>1000</v>
      </c>
      <c r="G54" s="203" t="s">
        <v>527</v>
      </c>
      <c r="H54" s="204">
        <v>8.1701999999999995</v>
      </c>
      <c r="I54" s="2">
        <f t="shared" si="1"/>
        <v>0</v>
      </c>
      <c r="J54" s="28">
        <f t="shared" si="2"/>
        <v>8.17</v>
      </c>
    </row>
    <row r="55" spans="1:10" ht="15.6" x14ac:dyDescent="0.3">
      <c r="A55" s="198">
        <v>52</v>
      </c>
      <c r="B55" s="206" t="s">
        <v>421</v>
      </c>
      <c r="C55" s="207" t="s">
        <v>422</v>
      </c>
      <c r="D55" s="201" t="s">
        <v>324</v>
      </c>
      <c r="E55" s="201">
        <v>40</v>
      </c>
      <c r="F55" s="201">
        <v>800</v>
      </c>
      <c r="G55" s="203" t="s">
        <v>527</v>
      </c>
      <c r="H55" s="204">
        <v>8.6189999999999998</v>
      </c>
      <c r="I55" s="2">
        <f t="shared" si="1"/>
        <v>0</v>
      </c>
      <c r="J55" s="28">
        <f t="shared" si="2"/>
        <v>8.6199999999999992</v>
      </c>
    </row>
    <row r="56" spans="1:10" ht="15.6" x14ac:dyDescent="0.3">
      <c r="A56" s="198">
        <v>53</v>
      </c>
      <c r="B56" s="206" t="s">
        <v>423</v>
      </c>
      <c r="C56" s="207" t="s">
        <v>424</v>
      </c>
      <c r="D56" s="201" t="s">
        <v>324</v>
      </c>
      <c r="E56" s="201">
        <v>30</v>
      </c>
      <c r="F56" s="201">
        <v>600</v>
      </c>
      <c r="G56" s="203" t="s">
        <v>527</v>
      </c>
      <c r="H56" s="204">
        <v>10.0266</v>
      </c>
      <c r="I56" s="2">
        <f t="shared" si="1"/>
        <v>0</v>
      </c>
      <c r="J56" s="28">
        <f t="shared" si="2"/>
        <v>10.029999999999999</v>
      </c>
    </row>
    <row r="57" spans="1:10" ht="15.6" x14ac:dyDescent="0.3">
      <c r="A57" s="198">
        <v>54</v>
      </c>
      <c r="B57" s="206" t="s">
        <v>425</v>
      </c>
      <c r="C57" s="207" t="s">
        <v>426</v>
      </c>
      <c r="D57" s="201" t="s">
        <v>324</v>
      </c>
      <c r="E57" s="201">
        <v>50</v>
      </c>
      <c r="F57" s="201">
        <v>1000</v>
      </c>
      <c r="G57" s="203" t="s">
        <v>527</v>
      </c>
      <c r="H57" s="204">
        <v>7.2930000000000001</v>
      </c>
      <c r="I57" s="2">
        <f t="shared" si="1"/>
        <v>0</v>
      </c>
      <c r="J57" s="28">
        <f t="shared" si="2"/>
        <v>7.29</v>
      </c>
    </row>
    <row r="58" spans="1:10" ht="15.6" x14ac:dyDescent="0.3">
      <c r="A58" s="198">
        <v>55</v>
      </c>
      <c r="B58" s="206" t="s">
        <v>427</v>
      </c>
      <c r="C58" s="207" t="s">
        <v>428</v>
      </c>
      <c r="D58" s="201" t="s">
        <v>324</v>
      </c>
      <c r="E58" s="201">
        <v>30</v>
      </c>
      <c r="F58" s="201">
        <v>600</v>
      </c>
      <c r="G58" s="203" t="s">
        <v>527</v>
      </c>
      <c r="H58" s="204">
        <v>9.3839999999999986</v>
      </c>
      <c r="I58" s="2">
        <f t="shared" si="1"/>
        <v>0</v>
      </c>
      <c r="J58" s="28">
        <f t="shared" si="2"/>
        <v>9.3800000000000008</v>
      </c>
    </row>
    <row r="59" spans="1:10" ht="15.6" x14ac:dyDescent="0.3">
      <c r="A59" s="198">
        <v>56</v>
      </c>
      <c r="B59" s="206" t="s">
        <v>429</v>
      </c>
      <c r="C59" s="207" t="s">
        <v>430</v>
      </c>
      <c r="D59" s="201" t="s">
        <v>324</v>
      </c>
      <c r="E59" s="201">
        <v>30</v>
      </c>
      <c r="F59" s="201">
        <v>600</v>
      </c>
      <c r="G59" s="203" t="s">
        <v>527</v>
      </c>
      <c r="H59" s="204">
        <v>11.301600000000001</v>
      </c>
      <c r="I59" s="2">
        <f t="shared" si="1"/>
        <v>0</v>
      </c>
      <c r="J59" s="28">
        <f t="shared" si="2"/>
        <v>11.3</v>
      </c>
    </row>
    <row r="60" spans="1:10" ht="15.6" x14ac:dyDescent="0.3">
      <c r="A60" s="198">
        <v>57</v>
      </c>
      <c r="B60" s="206" t="s">
        <v>431</v>
      </c>
      <c r="C60" s="207" t="s">
        <v>432</v>
      </c>
      <c r="D60" s="201" t="s">
        <v>324</v>
      </c>
      <c r="E60" s="201">
        <v>30</v>
      </c>
      <c r="F60" s="201">
        <v>600</v>
      </c>
      <c r="G60" s="203" t="s">
        <v>527</v>
      </c>
      <c r="H60" s="204">
        <v>13.1274</v>
      </c>
      <c r="I60" s="2">
        <f t="shared" si="1"/>
        <v>0</v>
      </c>
      <c r="J60" s="28">
        <f t="shared" si="2"/>
        <v>13.13</v>
      </c>
    </row>
    <row r="61" spans="1:10" ht="15.6" x14ac:dyDescent="0.3">
      <c r="A61" s="198">
        <v>58</v>
      </c>
      <c r="B61" s="206" t="s">
        <v>433</v>
      </c>
      <c r="C61" s="207" t="s">
        <v>434</v>
      </c>
      <c r="D61" s="201" t="s">
        <v>324</v>
      </c>
      <c r="E61" s="201">
        <v>30</v>
      </c>
      <c r="F61" s="201">
        <v>600</v>
      </c>
      <c r="G61" s="203" t="s">
        <v>527</v>
      </c>
      <c r="H61" s="204">
        <v>10.5366</v>
      </c>
      <c r="I61" s="2">
        <f t="shared" si="1"/>
        <v>0</v>
      </c>
      <c r="J61" s="28">
        <f t="shared" si="2"/>
        <v>10.54</v>
      </c>
    </row>
    <row r="62" spans="1:10" ht="15.6" x14ac:dyDescent="0.3">
      <c r="A62" s="198">
        <v>59</v>
      </c>
      <c r="B62" s="206" t="s">
        <v>435</v>
      </c>
      <c r="C62" s="207" t="s">
        <v>436</v>
      </c>
      <c r="D62" s="201" t="s">
        <v>324</v>
      </c>
      <c r="E62" s="201">
        <v>20</v>
      </c>
      <c r="F62" s="201">
        <v>400</v>
      </c>
      <c r="G62" s="203" t="s">
        <v>527</v>
      </c>
      <c r="H62" s="204">
        <v>13.698600000000001</v>
      </c>
      <c r="I62" s="2">
        <f t="shared" si="1"/>
        <v>0</v>
      </c>
      <c r="J62" s="28">
        <f t="shared" si="2"/>
        <v>13.7</v>
      </c>
    </row>
    <row r="63" spans="1:10" ht="15.6" x14ac:dyDescent="0.3">
      <c r="A63" s="198">
        <v>60</v>
      </c>
      <c r="B63" s="206" t="s">
        <v>437</v>
      </c>
      <c r="C63" s="207" t="s">
        <v>438</v>
      </c>
      <c r="D63" s="201" t="s">
        <v>324</v>
      </c>
      <c r="E63" s="201">
        <v>20</v>
      </c>
      <c r="F63" s="201">
        <v>400</v>
      </c>
      <c r="G63" s="203" t="s">
        <v>527</v>
      </c>
      <c r="H63" s="204">
        <v>15.8406</v>
      </c>
      <c r="I63" s="2">
        <f t="shared" si="1"/>
        <v>0</v>
      </c>
      <c r="J63" s="28">
        <f t="shared" si="2"/>
        <v>15.84</v>
      </c>
    </row>
    <row r="64" spans="1:10" ht="15.6" x14ac:dyDescent="0.3">
      <c r="A64" s="198">
        <v>61</v>
      </c>
      <c r="B64" s="206" t="s">
        <v>439</v>
      </c>
      <c r="C64" s="207" t="s">
        <v>440</v>
      </c>
      <c r="D64" s="201" t="s">
        <v>324</v>
      </c>
      <c r="E64" s="201">
        <v>20</v>
      </c>
      <c r="F64" s="201">
        <v>400</v>
      </c>
      <c r="G64" s="203" t="s">
        <v>527</v>
      </c>
      <c r="H64" s="204">
        <v>19.2882</v>
      </c>
      <c r="I64" s="2">
        <f t="shared" si="1"/>
        <v>0</v>
      </c>
      <c r="J64" s="28">
        <f t="shared" si="2"/>
        <v>19.29</v>
      </c>
    </row>
    <row r="65" spans="1:7" x14ac:dyDescent="0.3">
      <c r="A65" s="216"/>
      <c r="B65" s="217"/>
      <c r="C65" s="218"/>
      <c r="D65" s="219"/>
      <c r="E65" s="219"/>
      <c r="F65" s="219"/>
      <c r="G65" s="219"/>
    </row>
    <row r="67" spans="1:7" x14ac:dyDescent="0.3">
      <c r="A67" s="205"/>
      <c r="B67" s="197"/>
      <c r="C67" s="205"/>
      <c r="D67" s="205"/>
      <c r="E67" s="205"/>
      <c r="F67" s="205"/>
      <c r="G67" s="205"/>
    </row>
  </sheetData>
  <sheetProtection password="D9AA" sheet="1" objects="1" scenarios="1"/>
  <hyperlinks>
    <hyperlink ref="A1" location="Главная!H9" display="На главную"/>
  </hyperlinks>
  <pageMargins left="0.7" right="0.7" top="0.75" bottom="0.75" header="0.3" footer="0.3"/>
  <pageSetup paperSize="9" orientation="portrait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5"/>
  <sheetViews>
    <sheetView workbookViewId="0">
      <pane ySplit="2" topLeftCell="A3" activePane="bottomLeft" state="frozen"/>
      <selection pane="bottomLeft"/>
    </sheetView>
  </sheetViews>
  <sheetFormatPr defaultColWidth="8.88671875" defaultRowHeight="14.4" x14ac:dyDescent="0.3"/>
  <cols>
    <col min="1" max="1" width="10" style="58" bestFit="1" customWidth="1"/>
    <col min="2" max="2" width="15.44140625" style="7" customWidth="1"/>
    <col min="3" max="3" width="45.5546875" style="8" bestFit="1" customWidth="1"/>
    <col min="4" max="5" width="7.88671875" style="7" customWidth="1"/>
    <col min="6" max="6" width="10.88671875" style="7" customWidth="1"/>
    <col min="7" max="7" width="9.5546875" style="67" hidden="1" customWidth="1"/>
    <col min="8" max="8" width="9.5546875" style="7" hidden="1" customWidth="1"/>
    <col min="9" max="9" width="9.109375" style="8" customWidth="1"/>
    <col min="10" max="10" width="25.88671875" style="58" customWidth="1"/>
    <col min="11" max="11" width="23.44140625" style="7" customWidth="1"/>
    <col min="12" max="16384" width="8.88671875" style="58"/>
  </cols>
  <sheetData>
    <row r="1" spans="1:15" s="47" customFormat="1" ht="24" customHeight="1" x14ac:dyDescent="0.3">
      <c r="A1" s="46" t="s">
        <v>1700</v>
      </c>
      <c r="F1" s="48" t="s">
        <v>1701</v>
      </c>
      <c r="G1" s="49" t="s">
        <v>1698</v>
      </c>
      <c r="H1" s="49"/>
      <c r="I1" s="50">
        <f>Главная!H9</f>
        <v>0</v>
      </c>
      <c r="K1" s="51"/>
    </row>
    <row r="2" spans="1:15" ht="38.1" customHeight="1" x14ac:dyDescent="0.3">
      <c r="A2" s="52" t="s">
        <v>0</v>
      </c>
      <c r="B2" s="52" t="s">
        <v>45</v>
      </c>
      <c r="C2" s="52" t="s">
        <v>1</v>
      </c>
      <c r="D2" s="53" t="s">
        <v>59</v>
      </c>
      <c r="E2" s="54" t="s">
        <v>1633</v>
      </c>
      <c r="F2" s="52" t="s">
        <v>50</v>
      </c>
      <c r="G2" s="55" t="s">
        <v>1191</v>
      </c>
      <c r="H2" s="1" t="s">
        <v>51</v>
      </c>
      <c r="I2" s="1" t="s">
        <v>1699</v>
      </c>
      <c r="J2" s="56" t="s">
        <v>3</v>
      </c>
      <c r="K2" s="57" t="s">
        <v>1639</v>
      </c>
    </row>
    <row r="3" spans="1:15" ht="6" customHeight="1" x14ac:dyDescent="0.3">
      <c r="A3" s="233"/>
      <c r="B3" s="233"/>
      <c r="C3" s="233"/>
      <c r="D3" s="233"/>
      <c r="E3" s="233"/>
      <c r="F3" s="233"/>
      <c r="G3" s="233"/>
      <c r="H3" s="233"/>
      <c r="I3" s="233"/>
      <c r="J3" s="233"/>
      <c r="K3" s="234"/>
    </row>
    <row r="4" spans="1:15" s="8" customFormat="1" ht="42" customHeight="1" x14ac:dyDescent="0.3">
      <c r="A4" s="59">
        <v>1</v>
      </c>
      <c r="B4" s="60" t="s">
        <v>60</v>
      </c>
      <c r="C4" s="61" t="s">
        <v>61</v>
      </c>
      <c r="D4" s="62" t="s">
        <v>42</v>
      </c>
      <c r="E4" s="63">
        <v>25</v>
      </c>
      <c r="F4" s="60" t="s">
        <v>62</v>
      </c>
      <c r="G4" s="64">
        <v>56.01</v>
      </c>
      <c r="H4" s="4">
        <f>Главная!H9</f>
        <v>0</v>
      </c>
      <c r="I4" s="28">
        <f t="shared" ref="I4:I19" si="0">ROUND(G4-G4*H4,2)</f>
        <v>56.01</v>
      </c>
      <c r="J4" s="236"/>
      <c r="K4" s="65">
        <v>90</v>
      </c>
    </row>
    <row r="5" spans="1:15" s="8" customFormat="1" ht="42" customHeight="1" x14ac:dyDescent="0.3">
      <c r="A5" s="59">
        <v>2</v>
      </c>
      <c r="B5" s="60" t="s">
        <v>63</v>
      </c>
      <c r="C5" s="61" t="s">
        <v>64</v>
      </c>
      <c r="D5" s="62" t="s">
        <v>42</v>
      </c>
      <c r="E5" s="63">
        <v>25</v>
      </c>
      <c r="F5" s="60" t="s">
        <v>62</v>
      </c>
      <c r="G5" s="64">
        <v>67.39</v>
      </c>
      <c r="H5" s="4">
        <f>H4</f>
        <v>0</v>
      </c>
      <c r="I5" s="28">
        <f t="shared" si="0"/>
        <v>67.39</v>
      </c>
      <c r="J5" s="236"/>
      <c r="K5" s="65">
        <v>160</v>
      </c>
    </row>
    <row r="6" spans="1:15" ht="42" customHeight="1" x14ac:dyDescent="0.3">
      <c r="A6" s="59">
        <v>3</v>
      </c>
      <c r="B6" s="60" t="s">
        <v>65</v>
      </c>
      <c r="C6" s="61" t="s">
        <v>66</v>
      </c>
      <c r="D6" s="62" t="s">
        <v>42</v>
      </c>
      <c r="E6" s="63">
        <v>25</v>
      </c>
      <c r="F6" s="60" t="s">
        <v>62</v>
      </c>
      <c r="G6" s="64">
        <v>68.930000000000007</v>
      </c>
      <c r="H6" s="4">
        <f t="shared" ref="H6:H25" si="1">H5</f>
        <v>0</v>
      </c>
      <c r="I6" s="28">
        <f t="shared" si="0"/>
        <v>68.930000000000007</v>
      </c>
      <c r="J6" s="235"/>
      <c r="K6" s="65">
        <v>90</v>
      </c>
    </row>
    <row r="7" spans="1:15" ht="42" customHeight="1" x14ac:dyDescent="0.3">
      <c r="A7" s="59">
        <v>4</v>
      </c>
      <c r="B7" s="60" t="s">
        <v>67</v>
      </c>
      <c r="C7" s="61" t="s">
        <v>68</v>
      </c>
      <c r="D7" s="62" t="s">
        <v>42</v>
      </c>
      <c r="E7" s="63">
        <v>25</v>
      </c>
      <c r="F7" s="60" t="s">
        <v>62</v>
      </c>
      <c r="G7" s="64">
        <v>80.3</v>
      </c>
      <c r="H7" s="4">
        <f t="shared" si="1"/>
        <v>0</v>
      </c>
      <c r="I7" s="28">
        <f t="shared" si="0"/>
        <v>80.3</v>
      </c>
      <c r="J7" s="235"/>
      <c r="K7" s="65">
        <v>160</v>
      </c>
      <c r="O7" s="229"/>
    </row>
    <row r="8" spans="1:15" ht="42" customHeight="1" x14ac:dyDescent="0.3">
      <c r="A8" s="59">
        <v>5</v>
      </c>
      <c r="B8" s="60" t="s">
        <v>69</v>
      </c>
      <c r="C8" s="61" t="s">
        <v>70</v>
      </c>
      <c r="D8" s="62" t="s">
        <v>42</v>
      </c>
      <c r="E8" s="63">
        <v>25</v>
      </c>
      <c r="F8" s="60" t="s">
        <v>62</v>
      </c>
      <c r="G8" s="64">
        <v>75.400000000000006</v>
      </c>
      <c r="H8" s="4">
        <f t="shared" si="1"/>
        <v>0</v>
      </c>
      <c r="I8" s="28">
        <f t="shared" si="0"/>
        <v>75.400000000000006</v>
      </c>
      <c r="J8" s="235"/>
      <c r="K8" s="65">
        <v>15</v>
      </c>
    </row>
    <row r="9" spans="1:15" ht="42" customHeight="1" x14ac:dyDescent="0.3">
      <c r="A9" s="59">
        <v>6</v>
      </c>
      <c r="B9" s="60" t="s">
        <v>71</v>
      </c>
      <c r="C9" s="61" t="s">
        <v>72</v>
      </c>
      <c r="D9" s="62" t="s">
        <v>42</v>
      </c>
      <c r="E9" s="63">
        <v>25</v>
      </c>
      <c r="F9" s="60" t="s">
        <v>62</v>
      </c>
      <c r="G9" s="64">
        <v>86.78</v>
      </c>
      <c r="H9" s="4">
        <f t="shared" si="1"/>
        <v>0</v>
      </c>
      <c r="I9" s="28">
        <f t="shared" si="0"/>
        <v>86.78</v>
      </c>
      <c r="J9" s="235"/>
      <c r="K9" s="65">
        <v>20</v>
      </c>
    </row>
    <row r="10" spans="1:15" ht="42" customHeight="1" x14ac:dyDescent="0.3">
      <c r="A10" s="59">
        <v>7</v>
      </c>
      <c r="B10" s="60" t="s">
        <v>73</v>
      </c>
      <c r="C10" s="61" t="s">
        <v>74</v>
      </c>
      <c r="D10" s="62" t="s">
        <v>42</v>
      </c>
      <c r="E10" s="63">
        <v>25</v>
      </c>
      <c r="F10" s="60" t="s">
        <v>62</v>
      </c>
      <c r="G10" s="64">
        <v>78.63</v>
      </c>
      <c r="H10" s="4">
        <f t="shared" si="1"/>
        <v>0</v>
      </c>
      <c r="I10" s="28">
        <f t="shared" si="0"/>
        <v>78.63</v>
      </c>
      <c r="J10" s="235"/>
      <c r="K10" s="65">
        <v>90</v>
      </c>
    </row>
    <row r="11" spans="1:15" ht="42" customHeight="1" x14ac:dyDescent="0.3">
      <c r="A11" s="59">
        <v>8</v>
      </c>
      <c r="B11" s="60" t="s">
        <v>75</v>
      </c>
      <c r="C11" s="61" t="s">
        <v>76</v>
      </c>
      <c r="D11" s="62" t="s">
        <v>42</v>
      </c>
      <c r="E11" s="63">
        <v>25</v>
      </c>
      <c r="F11" s="60" t="s">
        <v>62</v>
      </c>
      <c r="G11" s="64">
        <v>90</v>
      </c>
      <c r="H11" s="4">
        <f t="shared" si="1"/>
        <v>0</v>
      </c>
      <c r="I11" s="28">
        <f t="shared" si="0"/>
        <v>90</v>
      </c>
      <c r="J11" s="235"/>
      <c r="K11" s="65">
        <v>160</v>
      </c>
    </row>
    <row r="12" spans="1:15" ht="42" customHeight="1" x14ac:dyDescent="0.3">
      <c r="A12" s="59">
        <v>9</v>
      </c>
      <c r="B12" s="60" t="s">
        <v>77</v>
      </c>
      <c r="C12" s="61" t="s">
        <v>78</v>
      </c>
      <c r="D12" s="62" t="s">
        <v>42</v>
      </c>
      <c r="E12" s="63">
        <v>25</v>
      </c>
      <c r="F12" s="60" t="s">
        <v>62</v>
      </c>
      <c r="G12" s="64">
        <v>85.1</v>
      </c>
      <c r="H12" s="4">
        <f t="shared" si="1"/>
        <v>0</v>
      </c>
      <c r="I12" s="28">
        <f t="shared" si="0"/>
        <v>85.1</v>
      </c>
      <c r="J12" s="235"/>
      <c r="K12" s="65">
        <v>15</v>
      </c>
    </row>
    <row r="13" spans="1:15" ht="42" customHeight="1" x14ac:dyDescent="0.3">
      <c r="A13" s="59">
        <v>10</v>
      </c>
      <c r="B13" s="60" t="s">
        <v>79</v>
      </c>
      <c r="C13" s="61" t="s">
        <v>80</v>
      </c>
      <c r="D13" s="62" t="s">
        <v>42</v>
      </c>
      <c r="E13" s="63">
        <v>25</v>
      </c>
      <c r="F13" s="60" t="s">
        <v>62</v>
      </c>
      <c r="G13" s="64">
        <v>96.47</v>
      </c>
      <c r="H13" s="4">
        <f t="shared" si="1"/>
        <v>0</v>
      </c>
      <c r="I13" s="28">
        <f t="shared" si="0"/>
        <v>96.47</v>
      </c>
      <c r="J13" s="235"/>
      <c r="K13" s="65">
        <v>20</v>
      </c>
    </row>
    <row r="14" spans="1:15" ht="42" customHeight="1" x14ac:dyDescent="0.3">
      <c r="A14" s="59">
        <v>11</v>
      </c>
      <c r="B14" s="60" t="s">
        <v>81</v>
      </c>
      <c r="C14" s="61" t="s">
        <v>82</v>
      </c>
      <c r="D14" s="62" t="s">
        <v>42</v>
      </c>
      <c r="E14" s="63">
        <v>20</v>
      </c>
      <c r="F14" s="60" t="s">
        <v>62</v>
      </c>
      <c r="G14" s="64">
        <v>72.180000000000007</v>
      </c>
      <c r="H14" s="4">
        <f t="shared" si="1"/>
        <v>0</v>
      </c>
      <c r="I14" s="28">
        <f t="shared" si="0"/>
        <v>72.180000000000007</v>
      </c>
      <c r="J14" s="235"/>
      <c r="K14" s="65">
        <v>15</v>
      </c>
    </row>
    <row r="15" spans="1:15" ht="42" customHeight="1" x14ac:dyDescent="0.3">
      <c r="A15" s="59">
        <v>12</v>
      </c>
      <c r="B15" s="60" t="s">
        <v>83</v>
      </c>
      <c r="C15" s="61" t="s">
        <v>84</v>
      </c>
      <c r="D15" s="62" t="s">
        <v>42</v>
      </c>
      <c r="E15" s="63">
        <v>20</v>
      </c>
      <c r="F15" s="60" t="s">
        <v>62</v>
      </c>
      <c r="G15" s="64">
        <v>83.55</v>
      </c>
      <c r="H15" s="4">
        <f t="shared" si="1"/>
        <v>0</v>
      </c>
      <c r="I15" s="28">
        <f t="shared" si="0"/>
        <v>83.55</v>
      </c>
      <c r="J15" s="235"/>
      <c r="K15" s="65">
        <v>15</v>
      </c>
    </row>
    <row r="16" spans="1:15" ht="42" customHeight="1" x14ac:dyDescent="0.3">
      <c r="A16" s="59">
        <v>13</v>
      </c>
      <c r="B16" s="60" t="s">
        <v>85</v>
      </c>
      <c r="C16" s="61" t="s">
        <v>86</v>
      </c>
      <c r="D16" s="62" t="s">
        <v>42</v>
      </c>
      <c r="E16" s="63">
        <v>20</v>
      </c>
      <c r="F16" s="60" t="s">
        <v>62</v>
      </c>
      <c r="G16" s="64">
        <v>72.180000000000007</v>
      </c>
      <c r="H16" s="4">
        <f t="shared" si="1"/>
        <v>0</v>
      </c>
      <c r="I16" s="28">
        <f t="shared" si="0"/>
        <v>72.180000000000007</v>
      </c>
      <c r="J16" s="235"/>
      <c r="K16" s="65">
        <v>15</v>
      </c>
    </row>
    <row r="17" spans="1:11" ht="42" customHeight="1" x14ac:dyDescent="0.3">
      <c r="A17" s="59">
        <v>14</v>
      </c>
      <c r="B17" s="60" t="s">
        <v>87</v>
      </c>
      <c r="C17" s="61" t="s">
        <v>88</v>
      </c>
      <c r="D17" s="62" t="s">
        <v>42</v>
      </c>
      <c r="E17" s="63">
        <v>20</v>
      </c>
      <c r="F17" s="60" t="s">
        <v>62</v>
      </c>
      <c r="G17" s="64">
        <v>83.55</v>
      </c>
      <c r="H17" s="4">
        <f t="shared" si="1"/>
        <v>0</v>
      </c>
      <c r="I17" s="28">
        <f t="shared" si="0"/>
        <v>83.55</v>
      </c>
      <c r="J17" s="235"/>
      <c r="K17" s="65">
        <v>15</v>
      </c>
    </row>
    <row r="18" spans="1:11" ht="42" customHeight="1" x14ac:dyDescent="0.3">
      <c r="A18" s="59">
        <v>15</v>
      </c>
      <c r="B18" s="60" t="s">
        <v>89</v>
      </c>
      <c r="C18" s="61" t="s">
        <v>90</v>
      </c>
      <c r="D18" s="62" t="s">
        <v>42</v>
      </c>
      <c r="E18" s="63">
        <v>15</v>
      </c>
      <c r="F18" s="60" t="s">
        <v>62</v>
      </c>
      <c r="G18" s="64">
        <v>104.49</v>
      </c>
      <c r="H18" s="4">
        <f t="shared" si="1"/>
        <v>0</v>
      </c>
      <c r="I18" s="28">
        <f t="shared" si="0"/>
        <v>104.49</v>
      </c>
      <c r="J18" s="235"/>
      <c r="K18" s="65">
        <v>90</v>
      </c>
    </row>
    <row r="19" spans="1:11" ht="42" customHeight="1" x14ac:dyDescent="0.3">
      <c r="A19" s="59">
        <v>16</v>
      </c>
      <c r="B19" s="60" t="s">
        <v>91</v>
      </c>
      <c r="C19" s="61" t="s">
        <v>92</v>
      </c>
      <c r="D19" s="62" t="s">
        <v>42</v>
      </c>
      <c r="E19" s="63">
        <v>15</v>
      </c>
      <c r="F19" s="60" t="s">
        <v>62</v>
      </c>
      <c r="G19" s="64">
        <v>115.86</v>
      </c>
      <c r="H19" s="4">
        <f t="shared" si="1"/>
        <v>0</v>
      </c>
      <c r="I19" s="28">
        <f t="shared" si="0"/>
        <v>115.86</v>
      </c>
      <c r="J19" s="235"/>
      <c r="K19" s="66">
        <v>160</v>
      </c>
    </row>
    <row r="20" spans="1:11" ht="60.9" customHeight="1" x14ac:dyDescent="0.3">
      <c r="A20" s="59">
        <v>17</v>
      </c>
      <c r="B20" s="60" t="s">
        <v>93</v>
      </c>
      <c r="C20" s="61" t="s">
        <v>1635</v>
      </c>
      <c r="D20" s="62" t="s">
        <v>42</v>
      </c>
      <c r="E20" s="63">
        <v>15</v>
      </c>
      <c r="F20" s="60" t="s">
        <v>62</v>
      </c>
      <c r="G20" s="64">
        <v>109.43</v>
      </c>
      <c r="H20" s="4">
        <f t="shared" si="1"/>
        <v>0</v>
      </c>
      <c r="I20" s="28">
        <f t="shared" ref="I20:I25" si="2">ROUND(G20-G20*H20,2)</f>
        <v>109.43</v>
      </c>
      <c r="J20" s="235"/>
      <c r="K20" s="65" t="s">
        <v>291</v>
      </c>
    </row>
    <row r="21" spans="1:11" ht="60.9" customHeight="1" x14ac:dyDescent="0.3">
      <c r="A21" s="59">
        <v>18</v>
      </c>
      <c r="B21" s="60" t="s">
        <v>94</v>
      </c>
      <c r="C21" s="61" t="s">
        <v>1636</v>
      </c>
      <c r="D21" s="62" t="s">
        <v>42</v>
      </c>
      <c r="E21" s="63">
        <v>10</v>
      </c>
      <c r="F21" s="60" t="s">
        <v>62</v>
      </c>
      <c r="G21" s="64">
        <v>119.75</v>
      </c>
      <c r="H21" s="4">
        <f t="shared" si="1"/>
        <v>0</v>
      </c>
      <c r="I21" s="28">
        <f t="shared" si="2"/>
        <v>119.75</v>
      </c>
      <c r="J21" s="235"/>
      <c r="K21" s="65" t="s">
        <v>291</v>
      </c>
    </row>
    <row r="22" spans="1:11" ht="60.9" customHeight="1" x14ac:dyDescent="0.3">
      <c r="A22" s="59">
        <v>19</v>
      </c>
      <c r="B22" s="60" t="s">
        <v>95</v>
      </c>
      <c r="C22" s="61" t="s">
        <v>1637</v>
      </c>
      <c r="D22" s="62" t="s">
        <v>42</v>
      </c>
      <c r="E22" s="63">
        <v>10</v>
      </c>
      <c r="F22" s="60" t="s">
        <v>62</v>
      </c>
      <c r="G22" s="64">
        <v>154.46</v>
      </c>
      <c r="H22" s="4">
        <f t="shared" si="1"/>
        <v>0</v>
      </c>
      <c r="I22" s="28">
        <f t="shared" si="2"/>
        <v>154.46</v>
      </c>
      <c r="J22" s="235"/>
      <c r="K22" s="65" t="s">
        <v>291</v>
      </c>
    </row>
    <row r="23" spans="1:11" ht="60.9" customHeight="1" x14ac:dyDescent="0.3">
      <c r="A23" s="59">
        <v>20</v>
      </c>
      <c r="B23" s="60" t="s">
        <v>96</v>
      </c>
      <c r="C23" s="61" t="s">
        <v>1638</v>
      </c>
      <c r="D23" s="62" t="s">
        <v>42</v>
      </c>
      <c r="E23" s="63">
        <v>8</v>
      </c>
      <c r="F23" s="60" t="s">
        <v>62</v>
      </c>
      <c r="G23" s="64">
        <v>164.29</v>
      </c>
      <c r="H23" s="4">
        <f t="shared" si="1"/>
        <v>0</v>
      </c>
      <c r="I23" s="28">
        <f t="shared" si="2"/>
        <v>164.29</v>
      </c>
      <c r="J23" s="235"/>
      <c r="K23" s="65" t="s">
        <v>291</v>
      </c>
    </row>
    <row r="24" spans="1:11" ht="60.9" customHeight="1" x14ac:dyDescent="0.3">
      <c r="A24" s="59">
        <v>21</v>
      </c>
      <c r="B24" s="60" t="s">
        <v>97</v>
      </c>
      <c r="C24" s="61" t="s">
        <v>98</v>
      </c>
      <c r="D24" s="62" t="s">
        <v>42</v>
      </c>
      <c r="E24" s="63">
        <v>20</v>
      </c>
      <c r="F24" s="60" t="s">
        <v>62</v>
      </c>
      <c r="G24" s="64">
        <v>104.49</v>
      </c>
      <c r="H24" s="4">
        <f t="shared" si="1"/>
        <v>0</v>
      </c>
      <c r="I24" s="28">
        <f t="shared" si="2"/>
        <v>104.49</v>
      </c>
      <c r="J24" s="235"/>
      <c r="K24" s="65" t="s">
        <v>291</v>
      </c>
    </row>
    <row r="25" spans="1:11" ht="60.9" customHeight="1" x14ac:dyDescent="0.3">
      <c r="A25" s="59">
        <v>22</v>
      </c>
      <c r="B25" s="60" t="s">
        <v>99</v>
      </c>
      <c r="C25" s="61" t="s">
        <v>100</v>
      </c>
      <c r="D25" s="62" t="s">
        <v>42</v>
      </c>
      <c r="E25" s="63">
        <v>10</v>
      </c>
      <c r="F25" s="60" t="s">
        <v>62</v>
      </c>
      <c r="G25" s="64">
        <v>115.86</v>
      </c>
      <c r="H25" s="4">
        <f t="shared" si="1"/>
        <v>0</v>
      </c>
      <c r="I25" s="28">
        <f t="shared" si="2"/>
        <v>115.86</v>
      </c>
      <c r="J25" s="235"/>
      <c r="K25" s="65" t="s">
        <v>291</v>
      </c>
    </row>
  </sheetData>
  <sheetProtection password="D9AA" sheet="1" objects="1" scenarios="1"/>
  <mergeCells count="12">
    <mergeCell ref="A3:K3"/>
    <mergeCell ref="J20:J21"/>
    <mergeCell ref="J22:J23"/>
    <mergeCell ref="J24:J25"/>
    <mergeCell ref="J16:J17"/>
    <mergeCell ref="J18:J19"/>
    <mergeCell ref="J14:J15"/>
    <mergeCell ref="J4:J5"/>
    <mergeCell ref="J6:J7"/>
    <mergeCell ref="J8:J9"/>
    <mergeCell ref="J10:J11"/>
    <mergeCell ref="J12:J13"/>
  </mergeCells>
  <hyperlinks>
    <hyperlink ref="A1" location="Главная!H9" display="На главную"/>
    <hyperlink ref="H2" location="Оглавление!H9" display="Ваша скидка"/>
  </hyperlinks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7"/>
  <sheetViews>
    <sheetView workbookViewId="0">
      <pane ySplit="2" topLeftCell="A3" activePane="bottomLeft" state="frozen"/>
      <selection pane="bottomLeft"/>
    </sheetView>
  </sheetViews>
  <sheetFormatPr defaultColWidth="8.88671875" defaultRowHeight="15.6" x14ac:dyDescent="0.3"/>
  <cols>
    <col min="1" max="1" width="10" style="85" bestFit="1" customWidth="1"/>
    <col min="2" max="2" width="12.5546875" style="85" customWidth="1"/>
    <col min="3" max="3" width="38.44140625" style="86" customWidth="1"/>
    <col min="4" max="4" width="7" style="87" customWidth="1"/>
    <col min="5" max="5" width="7.44140625" style="88" customWidth="1"/>
    <col min="6" max="6" width="11" style="85" bestFit="1" customWidth="1"/>
    <col min="7" max="7" width="9.44140625" style="12" hidden="1" customWidth="1"/>
    <col min="8" max="9" width="9.44140625" style="12" customWidth="1"/>
    <col min="10" max="10" width="27.109375" style="12" customWidth="1"/>
    <col min="11" max="11" width="27.109375" style="87" customWidth="1"/>
    <col min="12" max="16384" width="8.88671875" style="12"/>
  </cols>
  <sheetData>
    <row r="1" spans="1:11" s="68" customFormat="1" ht="24" customHeight="1" x14ac:dyDescent="0.3">
      <c r="A1" s="46" t="s">
        <v>1700</v>
      </c>
      <c r="E1" s="69"/>
      <c r="F1" s="48" t="s">
        <v>1701</v>
      </c>
      <c r="G1" s="49" t="s">
        <v>1698</v>
      </c>
      <c r="H1" s="49"/>
      <c r="I1" s="50">
        <f>Главная!H9</f>
        <v>0</v>
      </c>
    </row>
    <row r="2" spans="1:11" ht="45" customHeight="1" x14ac:dyDescent="0.3">
      <c r="A2" s="52" t="s">
        <v>0</v>
      </c>
      <c r="B2" s="52" t="s">
        <v>45</v>
      </c>
      <c r="C2" s="52" t="s">
        <v>1</v>
      </c>
      <c r="D2" s="53" t="s">
        <v>59</v>
      </c>
      <c r="E2" s="70" t="s">
        <v>1634</v>
      </c>
      <c r="F2" s="52" t="s">
        <v>50</v>
      </c>
      <c r="G2" s="71" t="s">
        <v>1191</v>
      </c>
      <c r="H2" s="1" t="s">
        <v>51</v>
      </c>
      <c r="I2" s="1" t="s">
        <v>1699</v>
      </c>
      <c r="J2" s="59" t="s">
        <v>3</v>
      </c>
      <c r="K2" s="57" t="s">
        <v>1639</v>
      </c>
    </row>
    <row r="3" spans="1:11" ht="6.9" customHeight="1" x14ac:dyDescent="0.3">
      <c r="A3" s="72"/>
      <c r="B3" s="72"/>
      <c r="C3" s="72"/>
      <c r="D3" s="73"/>
      <c r="E3" s="74"/>
      <c r="F3" s="72"/>
      <c r="G3" s="5"/>
      <c r="H3" s="5"/>
      <c r="I3" s="5"/>
      <c r="J3" s="75"/>
      <c r="K3" s="76"/>
    </row>
    <row r="4" spans="1:11" x14ac:dyDescent="0.3">
      <c r="A4" s="77">
        <v>1</v>
      </c>
      <c r="B4" s="78" t="s">
        <v>132</v>
      </c>
      <c r="C4" s="79" t="s">
        <v>133</v>
      </c>
      <c r="D4" s="80" t="s">
        <v>47</v>
      </c>
      <c r="E4" s="63">
        <v>30</v>
      </c>
      <c r="F4" s="60" t="s">
        <v>527</v>
      </c>
      <c r="G4" s="81">
        <v>137.41</v>
      </c>
      <c r="H4" s="29">
        <f>Главная!H9</f>
        <v>0</v>
      </c>
      <c r="I4" s="6">
        <f t="shared" ref="I4:I35" si="0">ROUND(G4-G4*H4,2)</f>
        <v>137.41</v>
      </c>
      <c r="J4" s="243"/>
      <c r="K4" s="247">
        <v>50</v>
      </c>
    </row>
    <row r="5" spans="1:11" x14ac:dyDescent="0.3">
      <c r="A5" s="77">
        <v>2</v>
      </c>
      <c r="B5" s="78" t="s">
        <v>113</v>
      </c>
      <c r="C5" s="79" t="s">
        <v>134</v>
      </c>
      <c r="D5" s="80" t="s">
        <v>47</v>
      </c>
      <c r="E5" s="63">
        <v>15</v>
      </c>
      <c r="F5" s="60" t="s">
        <v>527</v>
      </c>
      <c r="G5" s="81">
        <v>162.83000000000001</v>
      </c>
      <c r="H5" s="29">
        <f>H4</f>
        <v>0</v>
      </c>
      <c r="I5" s="6">
        <f t="shared" si="0"/>
        <v>162.83000000000001</v>
      </c>
      <c r="J5" s="243"/>
      <c r="K5" s="247"/>
    </row>
    <row r="6" spans="1:11" x14ac:dyDescent="0.3">
      <c r="A6" s="77">
        <v>3</v>
      </c>
      <c r="B6" s="78" t="s">
        <v>114</v>
      </c>
      <c r="C6" s="79" t="s">
        <v>135</v>
      </c>
      <c r="D6" s="80" t="s">
        <v>47</v>
      </c>
      <c r="E6" s="63">
        <v>10</v>
      </c>
      <c r="F6" s="60" t="s">
        <v>527</v>
      </c>
      <c r="G6" s="81">
        <v>188.26</v>
      </c>
      <c r="H6" s="29">
        <f t="shared" ref="H6:H69" si="1">H5</f>
        <v>0</v>
      </c>
      <c r="I6" s="6">
        <f t="shared" si="0"/>
        <v>188.26</v>
      </c>
      <c r="J6" s="243"/>
      <c r="K6" s="247"/>
    </row>
    <row r="7" spans="1:11" x14ac:dyDescent="0.3">
      <c r="A7" s="77">
        <v>4</v>
      </c>
      <c r="B7" s="78" t="s">
        <v>115</v>
      </c>
      <c r="C7" s="79" t="s">
        <v>136</v>
      </c>
      <c r="D7" s="80" t="s">
        <v>47</v>
      </c>
      <c r="E7" s="63">
        <v>8</v>
      </c>
      <c r="F7" s="60" t="s">
        <v>527</v>
      </c>
      <c r="G7" s="81">
        <v>213.68</v>
      </c>
      <c r="H7" s="29">
        <f t="shared" si="1"/>
        <v>0</v>
      </c>
      <c r="I7" s="6">
        <f t="shared" si="0"/>
        <v>213.68</v>
      </c>
      <c r="J7" s="243"/>
      <c r="K7" s="247"/>
    </row>
    <row r="8" spans="1:11" x14ac:dyDescent="0.3">
      <c r="A8" s="77">
        <v>5</v>
      </c>
      <c r="B8" s="78" t="s">
        <v>116</v>
      </c>
      <c r="C8" s="79" t="s">
        <v>137</v>
      </c>
      <c r="D8" s="80" t="s">
        <v>47</v>
      </c>
      <c r="E8" s="63">
        <v>6</v>
      </c>
      <c r="F8" s="60" t="s">
        <v>527</v>
      </c>
      <c r="G8" s="81">
        <v>239.1</v>
      </c>
      <c r="H8" s="29">
        <f t="shared" si="1"/>
        <v>0</v>
      </c>
      <c r="I8" s="6">
        <f t="shared" si="0"/>
        <v>239.1</v>
      </c>
      <c r="J8" s="243"/>
      <c r="K8" s="247"/>
    </row>
    <row r="9" spans="1:11" x14ac:dyDescent="0.3">
      <c r="A9" s="77">
        <v>6</v>
      </c>
      <c r="B9" s="78" t="s">
        <v>117</v>
      </c>
      <c r="C9" s="79" t="s">
        <v>138</v>
      </c>
      <c r="D9" s="80" t="s">
        <v>47</v>
      </c>
      <c r="E9" s="63">
        <v>5</v>
      </c>
      <c r="F9" s="60" t="s">
        <v>527</v>
      </c>
      <c r="G9" s="81">
        <v>264.52999999999997</v>
      </c>
      <c r="H9" s="29">
        <f t="shared" si="1"/>
        <v>0</v>
      </c>
      <c r="I9" s="6">
        <f t="shared" si="0"/>
        <v>264.52999999999997</v>
      </c>
      <c r="J9" s="243"/>
      <c r="K9" s="247"/>
    </row>
    <row r="10" spans="1:11" x14ac:dyDescent="0.3">
      <c r="A10" s="77">
        <v>7</v>
      </c>
      <c r="B10" s="78" t="s">
        <v>118</v>
      </c>
      <c r="C10" s="79" t="s">
        <v>139</v>
      </c>
      <c r="D10" s="80" t="s">
        <v>47</v>
      </c>
      <c r="E10" s="63">
        <v>4</v>
      </c>
      <c r="F10" s="60" t="s">
        <v>527</v>
      </c>
      <c r="G10" s="81">
        <v>289.95</v>
      </c>
      <c r="H10" s="29">
        <f t="shared" si="1"/>
        <v>0</v>
      </c>
      <c r="I10" s="6">
        <f t="shared" si="0"/>
        <v>289.95</v>
      </c>
      <c r="J10" s="243"/>
      <c r="K10" s="247"/>
    </row>
    <row r="11" spans="1:11" x14ac:dyDescent="0.3">
      <c r="A11" s="77">
        <v>8</v>
      </c>
      <c r="B11" s="78" t="s">
        <v>119</v>
      </c>
      <c r="C11" s="79" t="s">
        <v>140</v>
      </c>
      <c r="D11" s="80" t="s">
        <v>47</v>
      </c>
      <c r="E11" s="63">
        <v>4</v>
      </c>
      <c r="F11" s="60" t="s">
        <v>527</v>
      </c>
      <c r="G11" s="81">
        <v>315.37</v>
      </c>
      <c r="H11" s="29">
        <f t="shared" si="1"/>
        <v>0</v>
      </c>
      <c r="I11" s="6">
        <f t="shared" si="0"/>
        <v>315.37</v>
      </c>
      <c r="J11" s="243"/>
      <c r="K11" s="247"/>
    </row>
    <row r="12" spans="1:11" x14ac:dyDescent="0.3">
      <c r="A12" s="77">
        <v>9</v>
      </c>
      <c r="B12" s="78" t="s">
        <v>120</v>
      </c>
      <c r="C12" s="79" t="s">
        <v>141</v>
      </c>
      <c r="D12" s="80" t="s">
        <v>47</v>
      </c>
      <c r="E12" s="63">
        <v>3</v>
      </c>
      <c r="F12" s="60" t="s">
        <v>527</v>
      </c>
      <c r="G12" s="81">
        <v>340.8</v>
      </c>
      <c r="H12" s="29">
        <f t="shared" si="1"/>
        <v>0</v>
      </c>
      <c r="I12" s="6">
        <f t="shared" si="0"/>
        <v>340.8</v>
      </c>
      <c r="J12" s="243"/>
      <c r="K12" s="247"/>
    </row>
    <row r="13" spans="1:11" x14ac:dyDescent="0.3">
      <c r="A13" s="77">
        <v>10</v>
      </c>
      <c r="B13" s="78" t="s">
        <v>121</v>
      </c>
      <c r="C13" s="79" t="s">
        <v>142</v>
      </c>
      <c r="D13" s="80" t="s">
        <v>47</v>
      </c>
      <c r="E13" s="63">
        <v>3</v>
      </c>
      <c r="F13" s="60" t="s">
        <v>527</v>
      </c>
      <c r="G13" s="81">
        <v>366.22</v>
      </c>
      <c r="H13" s="29">
        <f t="shared" si="1"/>
        <v>0</v>
      </c>
      <c r="I13" s="6">
        <f t="shared" si="0"/>
        <v>366.22</v>
      </c>
      <c r="J13" s="243"/>
      <c r="K13" s="247"/>
    </row>
    <row r="14" spans="1:11" x14ac:dyDescent="0.3">
      <c r="A14" s="77">
        <v>11</v>
      </c>
      <c r="B14" s="78" t="s">
        <v>122</v>
      </c>
      <c r="C14" s="79" t="s">
        <v>143</v>
      </c>
      <c r="D14" s="80" t="s">
        <v>47</v>
      </c>
      <c r="E14" s="63">
        <v>30</v>
      </c>
      <c r="F14" s="60" t="s">
        <v>527</v>
      </c>
      <c r="G14" s="81">
        <v>137.41</v>
      </c>
      <c r="H14" s="29">
        <f t="shared" si="1"/>
        <v>0</v>
      </c>
      <c r="I14" s="6">
        <f t="shared" si="0"/>
        <v>137.41</v>
      </c>
      <c r="J14" s="237"/>
      <c r="K14" s="244">
        <v>50</v>
      </c>
    </row>
    <row r="15" spans="1:11" x14ac:dyDescent="0.3">
      <c r="A15" s="77">
        <v>12</v>
      </c>
      <c r="B15" s="78" t="s">
        <v>123</v>
      </c>
      <c r="C15" s="79" t="s">
        <v>144</v>
      </c>
      <c r="D15" s="80" t="s">
        <v>47</v>
      </c>
      <c r="E15" s="63">
        <v>15</v>
      </c>
      <c r="F15" s="60" t="s">
        <v>527</v>
      </c>
      <c r="G15" s="81">
        <v>162.83000000000001</v>
      </c>
      <c r="H15" s="29">
        <f t="shared" si="1"/>
        <v>0</v>
      </c>
      <c r="I15" s="6">
        <f t="shared" si="0"/>
        <v>162.83000000000001</v>
      </c>
      <c r="J15" s="238"/>
      <c r="K15" s="245"/>
    </row>
    <row r="16" spans="1:11" x14ac:dyDescent="0.3">
      <c r="A16" s="77">
        <v>13</v>
      </c>
      <c r="B16" s="78" t="s">
        <v>124</v>
      </c>
      <c r="C16" s="79" t="s">
        <v>145</v>
      </c>
      <c r="D16" s="80" t="s">
        <v>47</v>
      </c>
      <c r="E16" s="63">
        <v>10</v>
      </c>
      <c r="F16" s="60" t="s">
        <v>527</v>
      </c>
      <c r="G16" s="81">
        <v>188.26</v>
      </c>
      <c r="H16" s="29">
        <f t="shared" si="1"/>
        <v>0</v>
      </c>
      <c r="I16" s="6">
        <f t="shared" si="0"/>
        <v>188.26</v>
      </c>
      <c r="J16" s="238"/>
      <c r="K16" s="245"/>
    </row>
    <row r="17" spans="1:11" x14ac:dyDescent="0.3">
      <c r="A17" s="77">
        <v>14</v>
      </c>
      <c r="B17" s="78" t="s">
        <v>125</v>
      </c>
      <c r="C17" s="79" t="s">
        <v>146</v>
      </c>
      <c r="D17" s="80" t="s">
        <v>47</v>
      </c>
      <c r="E17" s="63">
        <v>8</v>
      </c>
      <c r="F17" s="60" t="s">
        <v>527</v>
      </c>
      <c r="G17" s="81">
        <v>213.68</v>
      </c>
      <c r="H17" s="29">
        <f t="shared" si="1"/>
        <v>0</v>
      </c>
      <c r="I17" s="6">
        <f t="shared" si="0"/>
        <v>213.68</v>
      </c>
      <c r="J17" s="238"/>
      <c r="K17" s="245"/>
    </row>
    <row r="18" spans="1:11" x14ac:dyDescent="0.3">
      <c r="A18" s="77">
        <v>15</v>
      </c>
      <c r="B18" s="78" t="s">
        <v>126</v>
      </c>
      <c r="C18" s="79" t="s">
        <v>147</v>
      </c>
      <c r="D18" s="80" t="s">
        <v>47</v>
      </c>
      <c r="E18" s="63">
        <v>6</v>
      </c>
      <c r="F18" s="60" t="s">
        <v>527</v>
      </c>
      <c r="G18" s="81">
        <v>239.1</v>
      </c>
      <c r="H18" s="29">
        <f t="shared" si="1"/>
        <v>0</v>
      </c>
      <c r="I18" s="6">
        <f t="shared" si="0"/>
        <v>239.1</v>
      </c>
      <c r="J18" s="238"/>
      <c r="K18" s="245"/>
    </row>
    <row r="19" spans="1:11" x14ac:dyDescent="0.3">
      <c r="A19" s="77">
        <v>16</v>
      </c>
      <c r="B19" s="78" t="s">
        <v>127</v>
      </c>
      <c r="C19" s="79" t="s">
        <v>148</v>
      </c>
      <c r="D19" s="80" t="s">
        <v>47</v>
      </c>
      <c r="E19" s="63">
        <v>5</v>
      </c>
      <c r="F19" s="60" t="s">
        <v>527</v>
      </c>
      <c r="G19" s="81">
        <v>264.52999999999997</v>
      </c>
      <c r="H19" s="29">
        <f t="shared" si="1"/>
        <v>0</v>
      </c>
      <c r="I19" s="6">
        <f t="shared" si="0"/>
        <v>264.52999999999997</v>
      </c>
      <c r="J19" s="238"/>
      <c r="K19" s="245"/>
    </row>
    <row r="20" spans="1:11" x14ac:dyDescent="0.3">
      <c r="A20" s="77">
        <v>17</v>
      </c>
      <c r="B20" s="78" t="s">
        <v>128</v>
      </c>
      <c r="C20" s="79" t="s">
        <v>149</v>
      </c>
      <c r="D20" s="80" t="s">
        <v>47</v>
      </c>
      <c r="E20" s="63">
        <v>4</v>
      </c>
      <c r="F20" s="60" t="s">
        <v>527</v>
      </c>
      <c r="G20" s="81">
        <v>289.95</v>
      </c>
      <c r="H20" s="29">
        <f t="shared" si="1"/>
        <v>0</v>
      </c>
      <c r="I20" s="6">
        <f t="shared" si="0"/>
        <v>289.95</v>
      </c>
      <c r="J20" s="238"/>
      <c r="K20" s="245"/>
    </row>
    <row r="21" spans="1:11" x14ac:dyDescent="0.3">
      <c r="A21" s="77">
        <v>18</v>
      </c>
      <c r="B21" s="78" t="s">
        <v>129</v>
      </c>
      <c r="C21" s="79" t="s">
        <v>150</v>
      </c>
      <c r="D21" s="80" t="s">
        <v>47</v>
      </c>
      <c r="E21" s="63">
        <v>4</v>
      </c>
      <c r="F21" s="60" t="s">
        <v>527</v>
      </c>
      <c r="G21" s="81">
        <v>315.37</v>
      </c>
      <c r="H21" s="29">
        <f t="shared" si="1"/>
        <v>0</v>
      </c>
      <c r="I21" s="6">
        <f t="shared" si="0"/>
        <v>315.37</v>
      </c>
      <c r="J21" s="238"/>
      <c r="K21" s="245"/>
    </row>
    <row r="22" spans="1:11" x14ac:dyDescent="0.3">
      <c r="A22" s="77">
        <v>19</v>
      </c>
      <c r="B22" s="78" t="s">
        <v>130</v>
      </c>
      <c r="C22" s="79" t="s">
        <v>151</v>
      </c>
      <c r="D22" s="80" t="s">
        <v>47</v>
      </c>
      <c r="E22" s="63">
        <v>3</v>
      </c>
      <c r="F22" s="60" t="s">
        <v>527</v>
      </c>
      <c r="G22" s="81">
        <v>340.8</v>
      </c>
      <c r="H22" s="29">
        <f t="shared" si="1"/>
        <v>0</v>
      </c>
      <c r="I22" s="6">
        <f t="shared" si="0"/>
        <v>340.8</v>
      </c>
      <c r="J22" s="238"/>
      <c r="K22" s="245"/>
    </row>
    <row r="23" spans="1:11" x14ac:dyDescent="0.3">
      <c r="A23" s="77">
        <v>20</v>
      </c>
      <c r="B23" s="78" t="s">
        <v>131</v>
      </c>
      <c r="C23" s="79" t="s">
        <v>152</v>
      </c>
      <c r="D23" s="80" t="s">
        <v>47</v>
      </c>
      <c r="E23" s="63">
        <v>3</v>
      </c>
      <c r="F23" s="60" t="s">
        <v>527</v>
      </c>
      <c r="G23" s="81">
        <v>366.22</v>
      </c>
      <c r="H23" s="29">
        <f t="shared" si="1"/>
        <v>0</v>
      </c>
      <c r="I23" s="6">
        <f t="shared" si="0"/>
        <v>366.22</v>
      </c>
      <c r="J23" s="239"/>
      <c r="K23" s="246"/>
    </row>
    <row r="24" spans="1:11" x14ac:dyDescent="0.3">
      <c r="A24" s="77">
        <v>21</v>
      </c>
      <c r="B24" s="78" t="s">
        <v>153</v>
      </c>
      <c r="C24" s="79" t="s">
        <v>154</v>
      </c>
      <c r="D24" s="80" t="s">
        <v>47</v>
      </c>
      <c r="E24" s="63">
        <v>30</v>
      </c>
      <c r="F24" s="60" t="s">
        <v>527</v>
      </c>
      <c r="G24" s="81">
        <v>185.09</v>
      </c>
      <c r="H24" s="29">
        <f t="shared" si="1"/>
        <v>0</v>
      </c>
      <c r="I24" s="6">
        <f t="shared" si="0"/>
        <v>185.09</v>
      </c>
      <c r="J24" s="237"/>
      <c r="K24" s="244">
        <v>50</v>
      </c>
    </row>
    <row r="25" spans="1:11" x14ac:dyDescent="0.3">
      <c r="A25" s="77">
        <v>22</v>
      </c>
      <c r="B25" s="78" t="s">
        <v>155</v>
      </c>
      <c r="C25" s="79" t="s">
        <v>156</v>
      </c>
      <c r="D25" s="80" t="s">
        <v>47</v>
      </c>
      <c r="E25" s="63">
        <v>15</v>
      </c>
      <c r="F25" s="60" t="s">
        <v>527</v>
      </c>
      <c r="G25" s="81">
        <v>210.51</v>
      </c>
      <c r="H25" s="29">
        <f t="shared" si="1"/>
        <v>0</v>
      </c>
      <c r="I25" s="6">
        <f t="shared" si="0"/>
        <v>210.51</v>
      </c>
      <c r="J25" s="238"/>
      <c r="K25" s="245"/>
    </row>
    <row r="26" spans="1:11" x14ac:dyDescent="0.3">
      <c r="A26" s="77">
        <v>23</v>
      </c>
      <c r="B26" s="78" t="s">
        <v>157</v>
      </c>
      <c r="C26" s="79" t="s">
        <v>158</v>
      </c>
      <c r="D26" s="80" t="s">
        <v>47</v>
      </c>
      <c r="E26" s="63">
        <v>10</v>
      </c>
      <c r="F26" s="60" t="s">
        <v>527</v>
      </c>
      <c r="G26" s="81">
        <v>235.94</v>
      </c>
      <c r="H26" s="29">
        <f t="shared" si="1"/>
        <v>0</v>
      </c>
      <c r="I26" s="6">
        <f t="shared" si="0"/>
        <v>235.94</v>
      </c>
      <c r="J26" s="238"/>
      <c r="K26" s="245"/>
    </row>
    <row r="27" spans="1:11" x14ac:dyDescent="0.3">
      <c r="A27" s="77">
        <v>24</v>
      </c>
      <c r="B27" s="78" t="s">
        <v>159</v>
      </c>
      <c r="C27" s="79" t="s">
        <v>160</v>
      </c>
      <c r="D27" s="80" t="s">
        <v>47</v>
      </c>
      <c r="E27" s="63">
        <v>8</v>
      </c>
      <c r="F27" s="60" t="s">
        <v>527</v>
      </c>
      <c r="G27" s="81">
        <v>261.36</v>
      </c>
      <c r="H27" s="29">
        <f t="shared" si="1"/>
        <v>0</v>
      </c>
      <c r="I27" s="6">
        <f t="shared" si="0"/>
        <v>261.36</v>
      </c>
      <c r="J27" s="238"/>
      <c r="K27" s="245"/>
    </row>
    <row r="28" spans="1:11" x14ac:dyDescent="0.3">
      <c r="A28" s="77">
        <v>25</v>
      </c>
      <c r="B28" s="78" t="s">
        <v>161</v>
      </c>
      <c r="C28" s="79" t="s">
        <v>162</v>
      </c>
      <c r="D28" s="80" t="s">
        <v>47</v>
      </c>
      <c r="E28" s="63">
        <v>6</v>
      </c>
      <c r="F28" s="60" t="s">
        <v>527</v>
      </c>
      <c r="G28" s="81">
        <v>286.77999999999997</v>
      </c>
      <c r="H28" s="29">
        <f t="shared" si="1"/>
        <v>0</v>
      </c>
      <c r="I28" s="6">
        <f t="shared" si="0"/>
        <v>286.77999999999997</v>
      </c>
      <c r="J28" s="238"/>
      <c r="K28" s="245"/>
    </row>
    <row r="29" spans="1:11" x14ac:dyDescent="0.3">
      <c r="A29" s="77">
        <v>26</v>
      </c>
      <c r="B29" s="78" t="s">
        <v>163</v>
      </c>
      <c r="C29" s="79" t="s">
        <v>164</v>
      </c>
      <c r="D29" s="80" t="s">
        <v>47</v>
      </c>
      <c r="E29" s="63">
        <v>5</v>
      </c>
      <c r="F29" s="60" t="s">
        <v>527</v>
      </c>
      <c r="G29" s="81">
        <v>312.2</v>
      </c>
      <c r="H29" s="29">
        <f t="shared" si="1"/>
        <v>0</v>
      </c>
      <c r="I29" s="6">
        <f t="shared" si="0"/>
        <v>312.2</v>
      </c>
      <c r="J29" s="238"/>
      <c r="K29" s="245"/>
    </row>
    <row r="30" spans="1:11" x14ac:dyDescent="0.3">
      <c r="A30" s="77">
        <v>27</v>
      </c>
      <c r="B30" s="78" t="s">
        <v>165</v>
      </c>
      <c r="C30" s="79" t="s">
        <v>166</v>
      </c>
      <c r="D30" s="80" t="s">
        <v>47</v>
      </c>
      <c r="E30" s="63">
        <v>4</v>
      </c>
      <c r="F30" s="60" t="s">
        <v>527</v>
      </c>
      <c r="G30" s="81">
        <v>337.63</v>
      </c>
      <c r="H30" s="29">
        <f t="shared" si="1"/>
        <v>0</v>
      </c>
      <c r="I30" s="6">
        <f t="shared" si="0"/>
        <v>337.63</v>
      </c>
      <c r="J30" s="238"/>
      <c r="K30" s="245"/>
    </row>
    <row r="31" spans="1:11" x14ac:dyDescent="0.3">
      <c r="A31" s="77">
        <v>28</v>
      </c>
      <c r="B31" s="78" t="s">
        <v>167</v>
      </c>
      <c r="C31" s="79" t="s">
        <v>168</v>
      </c>
      <c r="D31" s="80" t="s">
        <v>47</v>
      </c>
      <c r="E31" s="63">
        <v>4</v>
      </c>
      <c r="F31" s="60" t="s">
        <v>527</v>
      </c>
      <c r="G31" s="81">
        <v>363.05</v>
      </c>
      <c r="H31" s="29">
        <f t="shared" si="1"/>
        <v>0</v>
      </c>
      <c r="I31" s="6">
        <f t="shared" si="0"/>
        <v>363.05</v>
      </c>
      <c r="J31" s="238"/>
      <c r="K31" s="245"/>
    </row>
    <row r="32" spans="1:11" x14ac:dyDescent="0.3">
      <c r="A32" s="77">
        <v>29</v>
      </c>
      <c r="B32" s="78" t="s">
        <v>169</v>
      </c>
      <c r="C32" s="79" t="s">
        <v>170</v>
      </c>
      <c r="D32" s="80" t="s">
        <v>47</v>
      </c>
      <c r="E32" s="63">
        <v>3</v>
      </c>
      <c r="F32" s="60" t="s">
        <v>527</v>
      </c>
      <c r="G32" s="81">
        <v>388.47</v>
      </c>
      <c r="H32" s="29">
        <f t="shared" si="1"/>
        <v>0</v>
      </c>
      <c r="I32" s="6">
        <f t="shared" si="0"/>
        <v>388.47</v>
      </c>
      <c r="J32" s="238"/>
      <c r="K32" s="245"/>
    </row>
    <row r="33" spans="1:11" x14ac:dyDescent="0.3">
      <c r="A33" s="77">
        <v>30</v>
      </c>
      <c r="B33" s="78" t="s">
        <v>171</v>
      </c>
      <c r="C33" s="79" t="s">
        <v>172</v>
      </c>
      <c r="D33" s="80" t="s">
        <v>47</v>
      </c>
      <c r="E33" s="63">
        <v>3</v>
      </c>
      <c r="F33" s="60" t="s">
        <v>527</v>
      </c>
      <c r="G33" s="81">
        <v>413.9</v>
      </c>
      <c r="H33" s="29">
        <f t="shared" si="1"/>
        <v>0</v>
      </c>
      <c r="I33" s="6">
        <f t="shared" si="0"/>
        <v>413.9</v>
      </c>
      <c r="J33" s="238"/>
      <c r="K33" s="245"/>
    </row>
    <row r="34" spans="1:11" x14ac:dyDescent="0.3">
      <c r="A34" s="77">
        <v>31</v>
      </c>
      <c r="B34" s="78" t="s">
        <v>173</v>
      </c>
      <c r="C34" s="79" t="s">
        <v>174</v>
      </c>
      <c r="D34" s="80" t="s">
        <v>47</v>
      </c>
      <c r="E34" s="63">
        <v>30</v>
      </c>
      <c r="F34" s="60" t="s">
        <v>527</v>
      </c>
      <c r="G34" s="81">
        <v>216.87</v>
      </c>
      <c r="H34" s="29">
        <f t="shared" si="1"/>
        <v>0</v>
      </c>
      <c r="I34" s="6">
        <f t="shared" si="0"/>
        <v>216.87</v>
      </c>
      <c r="J34" s="238"/>
      <c r="K34" s="245"/>
    </row>
    <row r="35" spans="1:11" x14ac:dyDescent="0.3">
      <c r="A35" s="77">
        <v>32</v>
      </c>
      <c r="B35" s="78" t="s">
        <v>175</v>
      </c>
      <c r="C35" s="79" t="s">
        <v>176</v>
      </c>
      <c r="D35" s="80" t="s">
        <v>47</v>
      </c>
      <c r="E35" s="63">
        <v>15</v>
      </c>
      <c r="F35" s="60" t="s">
        <v>527</v>
      </c>
      <c r="G35" s="81">
        <v>242.29</v>
      </c>
      <c r="H35" s="29">
        <f t="shared" si="1"/>
        <v>0</v>
      </c>
      <c r="I35" s="6">
        <f t="shared" si="0"/>
        <v>242.29</v>
      </c>
      <c r="J35" s="238"/>
      <c r="K35" s="245"/>
    </row>
    <row r="36" spans="1:11" x14ac:dyDescent="0.3">
      <c r="A36" s="77">
        <v>33</v>
      </c>
      <c r="B36" s="78" t="s">
        <v>177</v>
      </c>
      <c r="C36" s="79" t="s">
        <v>178</v>
      </c>
      <c r="D36" s="80" t="s">
        <v>47</v>
      </c>
      <c r="E36" s="63">
        <v>10</v>
      </c>
      <c r="F36" s="60" t="s">
        <v>527</v>
      </c>
      <c r="G36" s="81">
        <v>267.70999999999998</v>
      </c>
      <c r="H36" s="29">
        <f t="shared" si="1"/>
        <v>0</v>
      </c>
      <c r="I36" s="6">
        <f t="shared" ref="I36:I67" si="2">ROUND(G36-G36*H36,2)</f>
        <v>267.70999999999998</v>
      </c>
      <c r="J36" s="238"/>
      <c r="K36" s="245"/>
    </row>
    <row r="37" spans="1:11" x14ac:dyDescent="0.3">
      <c r="A37" s="77">
        <v>34</v>
      </c>
      <c r="B37" s="78" t="s">
        <v>179</v>
      </c>
      <c r="C37" s="79" t="s">
        <v>180</v>
      </c>
      <c r="D37" s="80" t="s">
        <v>47</v>
      </c>
      <c r="E37" s="63">
        <v>8</v>
      </c>
      <c r="F37" s="60" t="s">
        <v>527</v>
      </c>
      <c r="G37" s="81">
        <v>293.14</v>
      </c>
      <c r="H37" s="29">
        <f t="shared" si="1"/>
        <v>0</v>
      </c>
      <c r="I37" s="6">
        <f t="shared" si="2"/>
        <v>293.14</v>
      </c>
      <c r="J37" s="238"/>
      <c r="K37" s="245"/>
    </row>
    <row r="38" spans="1:11" x14ac:dyDescent="0.3">
      <c r="A38" s="77">
        <v>35</v>
      </c>
      <c r="B38" s="78" t="s">
        <v>181</v>
      </c>
      <c r="C38" s="79" t="s">
        <v>182</v>
      </c>
      <c r="D38" s="80" t="s">
        <v>47</v>
      </c>
      <c r="E38" s="63">
        <v>6</v>
      </c>
      <c r="F38" s="60" t="s">
        <v>527</v>
      </c>
      <c r="G38" s="81">
        <v>318.56</v>
      </c>
      <c r="H38" s="29">
        <f t="shared" si="1"/>
        <v>0</v>
      </c>
      <c r="I38" s="6">
        <f t="shared" si="2"/>
        <v>318.56</v>
      </c>
      <c r="J38" s="238"/>
      <c r="K38" s="245"/>
    </row>
    <row r="39" spans="1:11" x14ac:dyDescent="0.3">
      <c r="A39" s="77">
        <v>36</v>
      </c>
      <c r="B39" s="78" t="s">
        <v>183</v>
      </c>
      <c r="C39" s="79" t="s">
        <v>184</v>
      </c>
      <c r="D39" s="80" t="s">
        <v>47</v>
      </c>
      <c r="E39" s="63">
        <v>5</v>
      </c>
      <c r="F39" s="60" t="s">
        <v>527</v>
      </c>
      <c r="G39" s="81">
        <v>343.98</v>
      </c>
      <c r="H39" s="29">
        <f t="shared" si="1"/>
        <v>0</v>
      </c>
      <c r="I39" s="6">
        <f t="shared" si="2"/>
        <v>343.98</v>
      </c>
      <c r="J39" s="238"/>
      <c r="K39" s="245"/>
    </row>
    <row r="40" spans="1:11" x14ac:dyDescent="0.3">
      <c r="A40" s="77">
        <v>37</v>
      </c>
      <c r="B40" s="78" t="s">
        <v>185</v>
      </c>
      <c r="C40" s="79" t="s">
        <v>186</v>
      </c>
      <c r="D40" s="80" t="s">
        <v>47</v>
      </c>
      <c r="E40" s="63">
        <v>4</v>
      </c>
      <c r="F40" s="60" t="s">
        <v>527</v>
      </c>
      <c r="G40" s="81">
        <v>369.41</v>
      </c>
      <c r="H40" s="29">
        <f t="shared" si="1"/>
        <v>0</v>
      </c>
      <c r="I40" s="6">
        <f t="shared" si="2"/>
        <v>369.41</v>
      </c>
      <c r="J40" s="238"/>
      <c r="K40" s="245"/>
    </row>
    <row r="41" spans="1:11" x14ac:dyDescent="0.3">
      <c r="A41" s="77">
        <v>38</v>
      </c>
      <c r="B41" s="78" t="s">
        <v>187</v>
      </c>
      <c r="C41" s="79" t="s">
        <v>188</v>
      </c>
      <c r="D41" s="80" t="s">
        <v>47</v>
      </c>
      <c r="E41" s="63">
        <v>4</v>
      </c>
      <c r="F41" s="60" t="s">
        <v>527</v>
      </c>
      <c r="G41" s="81">
        <v>394.83</v>
      </c>
      <c r="H41" s="29">
        <f t="shared" si="1"/>
        <v>0</v>
      </c>
      <c r="I41" s="6">
        <f t="shared" si="2"/>
        <v>394.83</v>
      </c>
      <c r="J41" s="238"/>
      <c r="K41" s="245"/>
    </row>
    <row r="42" spans="1:11" x14ac:dyDescent="0.3">
      <c r="A42" s="77">
        <v>39</v>
      </c>
      <c r="B42" s="78" t="s">
        <v>189</v>
      </c>
      <c r="C42" s="79" t="s">
        <v>190</v>
      </c>
      <c r="D42" s="80" t="s">
        <v>47</v>
      </c>
      <c r="E42" s="63">
        <v>3</v>
      </c>
      <c r="F42" s="60" t="s">
        <v>527</v>
      </c>
      <c r="G42" s="81">
        <v>420.25</v>
      </c>
      <c r="H42" s="29">
        <f t="shared" si="1"/>
        <v>0</v>
      </c>
      <c r="I42" s="6">
        <f t="shared" si="2"/>
        <v>420.25</v>
      </c>
      <c r="J42" s="238"/>
      <c r="K42" s="245"/>
    </row>
    <row r="43" spans="1:11" x14ac:dyDescent="0.3">
      <c r="A43" s="77">
        <v>40</v>
      </c>
      <c r="B43" s="78" t="s">
        <v>191</v>
      </c>
      <c r="C43" s="79" t="s">
        <v>192</v>
      </c>
      <c r="D43" s="80" t="s">
        <v>47</v>
      </c>
      <c r="E43" s="63">
        <v>3</v>
      </c>
      <c r="F43" s="60" t="s">
        <v>527</v>
      </c>
      <c r="G43" s="81">
        <v>445.68</v>
      </c>
      <c r="H43" s="29">
        <f t="shared" si="1"/>
        <v>0</v>
      </c>
      <c r="I43" s="6">
        <f t="shared" si="2"/>
        <v>445.68</v>
      </c>
      <c r="J43" s="239"/>
      <c r="K43" s="246"/>
    </row>
    <row r="44" spans="1:11" x14ac:dyDescent="0.3">
      <c r="A44" s="77">
        <v>41</v>
      </c>
      <c r="B44" s="78" t="s">
        <v>193</v>
      </c>
      <c r="C44" s="79" t="s">
        <v>312</v>
      </c>
      <c r="D44" s="80" t="s">
        <v>47</v>
      </c>
      <c r="E44" s="63">
        <v>30</v>
      </c>
      <c r="F44" s="60" t="s">
        <v>527</v>
      </c>
      <c r="G44" s="81">
        <v>205.1</v>
      </c>
      <c r="H44" s="29">
        <f t="shared" si="1"/>
        <v>0</v>
      </c>
      <c r="I44" s="6">
        <f t="shared" si="2"/>
        <v>205.1</v>
      </c>
      <c r="J44" s="237"/>
      <c r="K44" s="244">
        <v>50</v>
      </c>
    </row>
    <row r="45" spans="1:11" x14ac:dyDescent="0.3">
      <c r="A45" s="77">
        <v>42</v>
      </c>
      <c r="B45" s="78" t="s">
        <v>194</v>
      </c>
      <c r="C45" s="79" t="s">
        <v>313</v>
      </c>
      <c r="D45" s="80" t="s">
        <v>47</v>
      </c>
      <c r="E45" s="63">
        <v>15</v>
      </c>
      <c r="F45" s="60" t="s">
        <v>527</v>
      </c>
      <c r="G45" s="81">
        <v>230.52</v>
      </c>
      <c r="H45" s="29">
        <f t="shared" si="1"/>
        <v>0</v>
      </c>
      <c r="I45" s="6">
        <f t="shared" si="2"/>
        <v>230.52</v>
      </c>
      <c r="J45" s="238"/>
      <c r="K45" s="245"/>
    </row>
    <row r="46" spans="1:11" x14ac:dyDescent="0.3">
      <c r="A46" s="77">
        <v>43</v>
      </c>
      <c r="B46" s="78" t="s">
        <v>195</v>
      </c>
      <c r="C46" s="79" t="s">
        <v>314</v>
      </c>
      <c r="D46" s="80" t="s">
        <v>47</v>
      </c>
      <c r="E46" s="63">
        <v>10</v>
      </c>
      <c r="F46" s="60" t="s">
        <v>527</v>
      </c>
      <c r="G46" s="81">
        <v>255.94</v>
      </c>
      <c r="H46" s="29">
        <f t="shared" si="1"/>
        <v>0</v>
      </c>
      <c r="I46" s="6">
        <f t="shared" si="2"/>
        <v>255.94</v>
      </c>
      <c r="J46" s="238"/>
      <c r="K46" s="245"/>
    </row>
    <row r="47" spans="1:11" x14ac:dyDescent="0.3">
      <c r="A47" s="77">
        <v>44</v>
      </c>
      <c r="B47" s="78" t="s">
        <v>196</v>
      </c>
      <c r="C47" s="79" t="s">
        <v>315</v>
      </c>
      <c r="D47" s="80" t="s">
        <v>47</v>
      </c>
      <c r="E47" s="63">
        <v>8</v>
      </c>
      <c r="F47" s="60" t="s">
        <v>527</v>
      </c>
      <c r="G47" s="81">
        <v>281.37</v>
      </c>
      <c r="H47" s="29">
        <f t="shared" si="1"/>
        <v>0</v>
      </c>
      <c r="I47" s="6">
        <f t="shared" si="2"/>
        <v>281.37</v>
      </c>
      <c r="J47" s="238"/>
      <c r="K47" s="245"/>
    </row>
    <row r="48" spans="1:11" x14ac:dyDescent="0.3">
      <c r="A48" s="77">
        <v>45</v>
      </c>
      <c r="B48" s="78" t="s">
        <v>197</v>
      </c>
      <c r="C48" s="79" t="s">
        <v>316</v>
      </c>
      <c r="D48" s="80" t="s">
        <v>47</v>
      </c>
      <c r="E48" s="63">
        <v>6</v>
      </c>
      <c r="F48" s="60" t="s">
        <v>527</v>
      </c>
      <c r="G48" s="81">
        <v>306.79000000000002</v>
      </c>
      <c r="H48" s="29">
        <f t="shared" si="1"/>
        <v>0</v>
      </c>
      <c r="I48" s="6">
        <f t="shared" si="2"/>
        <v>306.79000000000002</v>
      </c>
      <c r="J48" s="238"/>
      <c r="K48" s="245"/>
    </row>
    <row r="49" spans="1:11" x14ac:dyDescent="0.3">
      <c r="A49" s="77">
        <v>46</v>
      </c>
      <c r="B49" s="78" t="s">
        <v>198</v>
      </c>
      <c r="C49" s="79" t="s">
        <v>317</v>
      </c>
      <c r="D49" s="80" t="s">
        <v>47</v>
      </c>
      <c r="E49" s="63">
        <v>5</v>
      </c>
      <c r="F49" s="60" t="s">
        <v>527</v>
      </c>
      <c r="G49" s="81">
        <v>332.21</v>
      </c>
      <c r="H49" s="29">
        <f t="shared" si="1"/>
        <v>0</v>
      </c>
      <c r="I49" s="6">
        <f t="shared" si="2"/>
        <v>332.21</v>
      </c>
      <c r="J49" s="238"/>
      <c r="K49" s="245"/>
    </row>
    <row r="50" spans="1:11" x14ac:dyDescent="0.3">
      <c r="A50" s="77">
        <v>47</v>
      </c>
      <c r="B50" s="78" t="s">
        <v>199</v>
      </c>
      <c r="C50" s="79" t="s">
        <v>318</v>
      </c>
      <c r="D50" s="80" t="s">
        <v>47</v>
      </c>
      <c r="E50" s="63">
        <v>4</v>
      </c>
      <c r="F50" s="60" t="s">
        <v>527</v>
      </c>
      <c r="G50" s="81">
        <v>357.64</v>
      </c>
      <c r="H50" s="29">
        <f t="shared" si="1"/>
        <v>0</v>
      </c>
      <c r="I50" s="6">
        <f t="shared" si="2"/>
        <v>357.64</v>
      </c>
      <c r="J50" s="238"/>
      <c r="K50" s="245"/>
    </row>
    <row r="51" spans="1:11" x14ac:dyDescent="0.3">
      <c r="A51" s="77">
        <v>48</v>
      </c>
      <c r="B51" s="78" t="s">
        <v>200</v>
      </c>
      <c r="C51" s="79" t="s">
        <v>319</v>
      </c>
      <c r="D51" s="80" t="s">
        <v>47</v>
      </c>
      <c r="E51" s="63">
        <v>4</v>
      </c>
      <c r="F51" s="60" t="s">
        <v>527</v>
      </c>
      <c r="G51" s="81">
        <v>383.06</v>
      </c>
      <c r="H51" s="29">
        <f t="shared" si="1"/>
        <v>0</v>
      </c>
      <c r="I51" s="6">
        <f t="shared" si="2"/>
        <v>383.06</v>
      </c>
      <c r="J51" s="238"/>
      <c r="K51" s="245"/>
    </row>
    <row r="52" spans="1:11" x14ac:dyDescent="0.3">
      <c r="A52" s="77">
        <v>49</v>
      </c>
      <c r="B52" s="78" t="s">
        <v>201</v>
      </c>
      <c r="C52" s="79" t="s">
        <v>320</v>
      </c>
      <c r="D52" s="80" t="s">
        <v>47</v>
      </c>
      <c r="E52" s="63">
        <v>3</v>
      </c>
      <c r="F52" s="60" t="s">
        <v>527</v>
      </c>
      <c r="G52" s="81">
        <v>408.48</v>
      </c>
      <c r="H52" s="29">
        <f t="shared" si="1"/>
        <v>0</v>
      </c>
      <c r="I52" s="6">
        <f t="shared" si="2"/>
        <v>408.48</v>
      </c>
      <c r="J52" s="238"/>
      <c r="K52" s="245"/>
    </row>
    <row r="53" spans="1:11" x14ac:dyDescent="0.3">
      <c r="A53" s="77">
        <v>50</v>
      </c>
      <c r="B53" s="78" t="s">
        <v>202</v>
      </c>
      <c r="C53" s="79" t="s">
        <v>321</v>
      </c>
      <c r="D53" s="80" t="s">
        <v>47</v>
      </c>
      <c r="E53" s="63">
        <v>3</v>
      </c>
      <c r="F53" s="60" t="s">
        <v>527</v>
      </c>
      <c r="G53" s="81">
        <v>433.91</v>
      </c>
      <c r="H53" s="29">
        <f t="shared" si="1"/>
        <v>0</v>
      </c>
      <c r="I53" s="6">
        <f t="shared" si="2"/>
        <v>433.91</v>
      </c>
      <c r="J53" s="239"/>
      <c r="K53" s="246"/>
    </row>
    <row r="54" spans="1:11" x14ac:dyDescent="0.3">
      <c r="A54" s="77">
        <v>51</v>
      </c>
      <c r="B54" s="78" t="s">
        <v>203</v>
      </c>
      <c r="C54" s="79" t="s">
        <v>204</v>
      </c>
      <c r="D54" s="80" t="s">
        <v>47</v>
      </c>
      <c r="E54" s="63">
        <v>30</v>
      </c>
      <c r="F54" s="60" t="s">
        <v>527</v>
      </c>
      <c r="G54" s="81">
        <v>223.84</v>
      </c>
      <c r="H54" s="29">
        <f t="shared" si="1"/>
        <v>0</v>
      </c>
      <c r="I54" s="6">
        <f t="shared" si="2"/>
        <v>223.84</v>
      </c>
      <c r="J54" s="237"/>
      <c r="K54" s="244">
        <v>50</v>
      </c>
    </row>
    <row r="55" spans="1:11" x14ac:dyDescent="0.3">
      <c r="A55" s="77">
        <v>52</v>
      </c>
      <c r="B55" s="78" t="s">
        <v>205</v>
      </c>
      <c r="C55" s="79" t="s">
        <v>206</v>
      </c>
      <c r="D55" s="80" t="s">
        <v>47</v>
      </c>
      <c r="E55" s="63">
        <v>15</v>
      </c>
      <c r="F55" s="60" t="s">
        <v>527</v>
      </c>
      <c r="G55" s="81">
        <v>249.27</v>
      </c>
      <c r="H55" s="29">
        <f t="shared" si="1"/>
        <v>0</v>
      </c>
      <c r="I55" s="6">
        <f t="shared" si="2"/>
        <v>249.27</v>
      </c>
      <c r="J55" s="238"/>
      <c r="K55" s="245"/>
    </row>
    <row r="56" spans="1:11" x14ac:dyDescent="0.3">
      <c r="A56" s="77">
        <v>53</v>
      </c>
      <c r="B56" s="78" t="s">
        <v>207</v>
      </c>
      <c r="C56" s="79" t="s">
        <v>208</v>
      </c>
      <c r="D56" s="80" t="s">
        <v>47</v>
      </c>
      <c r="E56" s="63">
        <v>10</v>
      </c>
      <c r="F56" s="60" t="s">
        <v>527</v>
      </c>
      <c r="G56" s="81">
        <v>274.69</v>
      </c>
      <c r="H56" s="29">
        <f t="shared" si="1"/>
        <v>0</v>
      </c>
      <c r="I56" s="6">
        <f t="shared" si="2"/>
        <v>274.69</v>
      </c>
      <c r="J56" s="238"/>
      <c r="K56" s="245"/>
    </row>
    <row r="57" spans="1:11" x14ac:dyDescent="0.3">
      <c r="A57" s="77">
        <v>54</v>
      </c>
      <c r="B57" s="78" t="s">
        <v>209</v>
      </c>
      <c r="C57" s="79" t="s">
        <v>210</v>
      </c>
      <c r="D57" s="80" t="s">
        <v>47</v>
      </c>
      <c r="E57" s="63">
        <v>8</v>
      </c>
      <c r="F57" s="60" t="s">
        <v>527</v>
      </c>
      <c r="G57" s="81">
        <v>300.11</v>
      </c>
      <c r="H57" s="29">
        <f t="shared" si="1"/>
        <v>0</v>
      </c>
      <c r="I57" s="6">
        <f t="shared" si="2"/>
        <v>300.11</v>
      </c>
      <c r="J57" s="238"/>
      <c r="K57" s="245"/>
    </row>
    <row r="58" spans="1:11" x14ac:dyDescent="0.3">
      <c r="A58" s="77">
        <v>55</v>
      </c>
      <c r="B58" s="78" t="s">
        <v>211</v>
      </c>
      <c r="C58" s="79" t="s">
        <v>212</v>
      </c>
      <c r="D58" s="80" t="s">
        <v>47</v>
      </c>
      <c r="E58" s="63">
        <v>6</v>
      </c>
      <c r="F58" s="60" t="s">
        <v>527</v>
      </c>
      <c r="G58" s="81">
        <v>325.54000000000002</v>
      </c>
      <c r="H58" s="29">
        <f t="shared" si="1"/>
        <v>0</v>
      </c>
      <c r="I58" s="6">
        <f t="shared" si="2"/>
        <v>325.54000000000002</v>
      </c>
      <c r="J58" s="238"/>
      <c r="K58" s="245"/>
    </row>
    <row r="59" spans="1:11" x14ac:dyDescent="0.3">
      <c r="A59" s="77">
        <v>56</v>
      </c>
      <c r="B59" s="78" t="s">
        <v>213</v>
      </c>
      <c r="C59" s="79" t="s">
        <v>214</v>
      </c>
      <c r="D59" s="80" t="s">
        <v>47</v>
      </c>
      <c r="E59" s="63">
        <v>5</v>
      </c>
      <c r="F59" s="60" t="s">
        <v>527</v>
      </c>
      <c r="G59" s="81">
        <v>350.96</v>
      </c>
      <c r="H59" s="29">
        <f t="shared" si="1"/>
        <v>0</v>
      </c>
      <c r="I59" s="6">
        <f t="shared" si="2"/>
        <v>350.96</v>
      </c>
      <c r="J59" s="238"/>
      <c r="K59" s="245"/>
    </row>
    <row r="60" spans="1:11" x14ac:dyDescent="0.3">
      <c r="A60" s="77">
        <v>57</v>
      </c>
      <c r="B60" s="78" t="s">
        <v>215</v>
      </c>
      <c r="C60" s="79" t="s">
        <v>216</v>
      </c>
      <c r="D60" s="80" t="s">
        <v>47</v>
      </c>
      <c r="E60" s="63">
        <v>4</v>
      </c>
      <c r="F60" s="60" t="s">
        <v>527</v>
      </c>
      <c r="G60" s="81">
        <v>376.38</v>
      </c>
      <c r="H60" s="29">
        <f t="shared" si="1"/>
        <v>0</v>
      </c>
      <c r="I60" s="6">
        <f t="shared" si="2"/>
        <v>376.38</v>
      </c>
      <c r="J60" s="238"/>
      <c r="K60" s="245"/>
    </row>
    <row r="61" spans="1:11" x14ac:dyDescent="0.3">
      <c r="A61" s="77">
        <v>58</v>
      </c>
      <c r="B61" s="78" t="s">
        <v>217</v>
      </c>
      <c r="C61" s="79" t="s">
        <v>218</v>
      </c>
      <c r="D61" s="80" t="s">
        <v>47</v>
      </c>
      <c r="E61" s="63">
        <v>4</v>
      </c>
      <c r="F61" s="60" t="s">
        <v>527</v>
      </c>
      <c r="G61" s="81">
        <v>401.81</v>
      </c>
      <c r="H61" s="29">
        <f t="shared" si="1"/>
        <v>0</v>
      </c>
      <c r="I61" s="6">
        <f t="shared" si="2"/>
        <v>401.81</v>
      </c>
      <c r="J61" s="238"/>
      <c r="K61" s="245"/>
    </row>
    <row r="62" spans="1:11" x14ac:dyDescent="0.3">
      <c r="A62" s="77">
        <v>59</v>
      </c>
      <c r="B62" s="78" t="s">
        <v>219</v>
      </c>
      <c r="C62" s="79" t="s">
        <v>220</v>
      </c>
      <c r="D62" s="80" t="s">
        <v>47</v>
      </c>
      <c r="E62" s="63">
        <v>3</v>
      </c>
      <c r="F62" s="60" t="s">
        <v>527</v>
      </c>
      <c r="G62" s="81">
        <v>427.23</v>
      </c>
      <c r="H62" s="29">
        <f t="shared" si="1"/>
        <v>0</v>
      </c>
      <c r="I62" s="6">
        <f t="shared" si="2"/>
        <v>427.23</v>
      </c>
      <c r="J62" s="238"/>
      <c r="K62" s="245"/>
    </row>
    <row r="63" spans="1:11" x14ac:dyDescent="0.3">
      <c r="A63" s="77">
        <v>60</v>
      </c>
      <c r="B63" s="78" t="s">
        <v>221</v>
      </c>
      <c r="C63" s="79" t="s">
        <v>222</v>
      </c>
      <c r="D63" s="80" t="s">
        <v>47</v>
      </c>
      <c r="E63" s="63">
        <v>3</v>
      </c>
      <c r="F63" s="60" t="s">
        <v>527</v>
      </c>
      <c r="G63" s="81">
        <v>452.65</v>
      </c>
      <c r="H63" s="29">
        <f t="shared" si="1"/>
        <v>0</v>
      </c>
      <c r="I63" s="6">
        <f t="shared" si="2"/>
        <v>452.65</v>
      </c>
      <c r="J63" s="239"/>
      <c r="K63" s="246"/>
    </row>
    <row r="64" spans="1:11" x14ac:dyDescent="0.3">
      <c r="A64" s="77">
        <v>61</v>
      </c>
      <c r="B64" s="78" t="s">
        <v>223</v>
      </c>
      <c r="C64" s="79" t="s">
        <v>224</v>
      </c>
      <c r="D64" s="80" t="s">
        <v>47</v>
      </c>
      <c r="E64" s="63">
        <v>30</v>
      </c>
      <c r="F64" s="60" t="s">
        <v>527</v>
      </c>
      <c r="G64" s="81">
        <v>210.81</v>
      </c>
      <c r="H64" s="29">
        <f t="shared" si="1"/>
        <v>0</v>
      </c>
      <c r="I64" s="6">
        <f t="shared" si="2"/>
        <v>210.81</v>
      </c>
      <c r="J64" s="237"/>
      <c r="K64" s="244">
        <v>50</v>
      </c>
    </row>
    <row r="65" spans="1:11" x14ac:dyDescent="0.3">
      <c r="A65" s="77">
        <v>62</v>
      </c>
      <c r="B65" s="78" t="s">
        <v>225</v>
      </c>
      <c r="C65" s="79" t="s">
        <v>226</v>
      </c>
      <c r="D65" s="80" t="s">
        <v>47</v>
      </c>
      <c r="E65" s="63">
        <v>15</v>
      </c>
      <c r="F65" s="60" t="s">
        <v>527</v>
      </c>
      <c r="G65" s="81">
        <v>236.23</v>
      </c>
      <c r="H65" s="29">
        <f t="shared" si="1"/>
        <v>0</v>
      </c>
      <c r="I65" s="6">
        <f t="shared" si="2"/>
        <v>236.23</v>
      </c>
      <c r="J65" s="238"/>
      <c r="K65" s="245"/>
    </row>
    <row r="66" spans="1:11" x14ac:dyDescent="0.3">
      <c r="A66" s="77">
        <v>63</v>
      </c>
      <c r="B66" s="78" t="s">
        <v>227</v>
      </c>
      <c r="C66" s="79" t="s">
        <v>228</v>
      </c>
      <c r="D66" s="80" t="s">
        <v>47</v>
      </c>
      <c r="E66" s="63">
        <v>10</v>
      </c>
      <c r="F66" s="60" t="s">
        <v>527</v>
      </c>
      <c r="G66" s="81">
        <v>261.66000000000003</v>
      </c>
      <c r="H66" s="29">
        <f t="shared" si="1"/>
        <v>0</v>
      </c>
      <c r="I66" s="6">
        <f t="shared" si="2"/>
        <v>261.66000000000003</v>
      </c>
      <c r="J66" s="238"/>
      <c r="K66" s="245"/>
    </row>
    <row r="67" spans="1:11" x14ac:dyDescent="0.3">
      <c r="A67" s="77">
        <v>64</v>
      </c>
      <c r="B67" s="78" t="s">
        <v>229</v>
      </c>
      <c r="C67" s="79" t="s">
        <v>230</v>
      </c>
      <c r="D67" s="80" t="s">
        <v>47</v>
      </c>
      <c r="E67" s="63">
        <v>8</v>
      </c>
      <c r="F67" s="60" t="s">
        <v>527</v>
      </c>
      <c r="G67" s="81">
        <v>287.08</v>
      </c>
      <c r="H67" s="29">
        <f t="shared" si="1"/>
        <v>0</v>
      </c>
      <c r="I67" s="6">
        <f t="shared" si="2"/>
        <v>287.08</v>
      </c>
      <c r="J67" s="238"/>
      <c r="K67" s="245"/>
    </row>
    <row r="68" spans="1:11" x14ac:dyDescent="0.3">
      <c r="A68" s="77">
        <v>65</v>
      </c>
      <c r="B68" s="78" t="s">
        <v>231</v>
      </c>
      <c r="C68" s="79" t="s">
        <v>232</v>
      </c>
      <c r="D68" s="80" t="s">
        <v>47</v>
      </c>
      <c r="E68" s="63">
        <v>6</v>
      </c>
      <c r="F68" s="60" t="s">
        <v>527</v>
      </c>
      <c r="G68" s="81">
        <v>312.5</v>
      </c>
      <c r="H68" s="29">
        <f t="shared" si="1"/>
        <v>0</v>
      </c>
      <c r="I68" s="6">
        <f t="shared" ref="I68:I94" si="3">ROUND(G68-G68*H68,2)</f>
        <v>312.5</v>
      </c>
      <c r="J68" s="238"/>
      <c r="K68" s="245"/>
    </row>
    <row r="69" spans="1:11" x14ac:dyDescent="0.3">
      <c r="A69" s="77">
        <v>66</v>
      </c>
      <c r="B69" s="78" t="s">
        <v>233</v>
      </c>
      <c r="C69" s="79" t="s">
        <v>234</v>
      </c>
      <c r="D69" s="80" t="s">
        <v>47</v>
      </c>
      <c r="E69" s="63">
        <v>5</v>
      </c>
      <c r="F69" s="60" t="s">
        <v>527</v>
      </c>
      <c r="G69" s="81">
        <v>337.93</v>
      </c>
      <c r="H69" s="29">
        <f t="shared" si="1"/>
        <v>0</v>
      </c>
      <c r="I69" s="6">
        <f t="shared" si="3"/>
        <v>337.93</v>
      </c>
      <c r="J69" s="238"/>
      <c r="K69" s="245"/>
    </row>
    <row r="70" spans="1:11" x14ac:dyDescent="0.3">
      <c r="A70" s="77">
        <v>67</v>
      </c>
      <c r="B70" s="78" t="s">
        <v>235</v>
      </c>
      <c r="C70" s="79" t="s">
        <v>236</v>
      </c>
      <c r="D70" s="80" t="s">
        <v>47</v>
      </c>
      <c r="E70" s="63">
        <v>4</v>
      </c>
      <c r="F70" s="60" t="s">
        <v>527</v>
      </c>
      <c r="G70" s="81">
        <v>363.35</v>
      </c>
      <c r="H70" s="29">
        <f t="shared" ref="H70:H97" si="4">H69</f>
        <v>0</v>
      </c>
      <c r="I70" s="6">
        <f t="shared" si="3"/>
        <v>363.35</v>
      </c>
      <c r="J70" s="238"/>
      <c r="K70" s="245"/>
    </row>
    <row r="71" spans="1:11" x14ac:dyDescent="0.3">
      <c r="A71" s="77">
        <v>68</v>
      </c>
      <c r="B71" s="78" t="s">
        <v>237</v>
      </c>
      <c r="C71" s="79" t="s">
        <v>238</v>
      </c>
      <c r="D71" s="80" t="s">
        <v>47</v>
      </c>
      <c r="E71" s="63">
        <v>4</v>
      </c>
      <c r="F71" s="60" t="s">
        <v>527</v>
      </c>
      <c r="G71" s="81">
        <v>388.77</v>
      </c>
      <c r="H71" s="29">
        <f t="shared" si="4"/>
        <v>0</v>
      </c>
      <c r="I71" s="6">
        <f t="shared" si="3"/>
        <v>388.77</v>
      </c>
      <c r="J71" s="238"/>
      <c r="K71" s="245"/>
    </row>
    <row r="72" spans="1:11" x14ac:dyDescent="0.3">
      <c r="A72" s="77">
        <v>69</v>
      </c>
      <c r="B72" s="78" t="s">
        <v>239</v>
      </c>
      <c r="C72" s="79" t="s">
        <v>240</v>
      </c>
      <c r="D72" s="80" t="s">
        <v>47</v>
      </c>
      <c r="E72" s="63">
        <v>3</v>
      </c>
      <c r="F72" s="60" t="s">
        <v>527</v>
      </c>
      <c r="G72" s="81">
        <v>414.2</v>
      </c>
      <c r="H72" s="29">
        <f t="shared" si="4"/>
        <v>0</v>
      </c>
      <c r="I72" s="6">
        <f t="shared" si="3"/>
        <v>414.2</v>
      </c>
      <c r="J72" s="238"/>
      <c r="K72" s="245"/>
    </row>
    <row r="73" spans="1:11" x14ac:dyDescent="0.3">
      <c r="A73" s="77">
        <v>70</v>
      </c>
      <c r="B73" s="78" t="s">
        <v>241</v>
      </c>
      <c r="C73" s="79" t="s">
        <v>242</v>
      </c>
      <c r="D73" s="80" t="s">
        <v>47</v>
      </c>
      <c r="E73" s="63">
        <v>3</v>
      </c>
      <c r="F73" s="60" t="s">
        <v>527</v>
      </c>
      <c r="G73" s="81">
        <v>439.62</v>
      </c>
      <c r="H73" s="29">
        <f t="shared" si="4"/>
        <v>0</v>
      </c>
      <c r="I73" s="6">
        <f t="shared" si="3"/>
        <v>439.62</v>
      </c>
      <c r="J73" s="239"/>
      <c r="K73" s="246"/>
    </row>
    <row r="74" spans="1:11" x14ac:dyDescent="0.3">
      <c r="A74" s="77">
        <v>71</v>
      </c>
      <c r="B74" s="78" t="s">
        <v>243</v>
      </c>
      <c r="C74" s="79" t="s">
        <v>244</v>
      </c>
      <c r="D74" s="80" t="s">
        <v>47</v>
      </c>
      <c r="E74" s="63">
        <v>30</v>
      </c>
      <c r="F74" s="60" t="s">
        <v>527</v>
      </c>
      <c r="G74" s="81">
        <v>212.1</v>
      </c>
      <c r="H74" s="29">
        <f t="shared" si="4"/>
        <v>0</v>
      </c>
      <c r="I74" s="6">
        <f t="shared" si="3"/>
        <v>212.1</v>
      </c>
      <c r="J74" s="237"/>
      <c r="K74" s="244">
        <v>30</v>
      </c>
    </row>
    <row r="75" spans="1:11" x14ac:dyDescent="0.3">
      <c r="A75" s="77">
        <v>72</v>
      </c>
      <c r="B75" s="78" t="s">
        <v>245</v>
      </c>
      <c r="C75" s="79" t="s">
        <v>246</v>
      </c>
      <c r="D75" s="80" t="s">
        <v>47</v>
      </c>
      <c r="E75" s="63">
        <v>15</v>
      </c>
      <c r="F75" s="60" t="s">
        <v>527</v>
      </c>
      <c r="G75" s="81">
        <v>237.52</v>
      </c>
      <c r="H75" s="29">
        <f t="shared" si="4"/>
        <v>0</v>
      </c>
      <c r="I75" s="6">
        <f t="shared" si="3"/>
        <v>237.52</v>
      </c>
      <c r="J75" s="238"/>
      <c r="K75" s="245"/>
    </row>
    <row r="76" spans="1:11" x14ac:dyDescent="0.3">
      <c r="A76" s="77">
        <v>73</v>
      </c>
      <c r="B76" s="78" t="s">
        <v>247</v>
      </c>
      <c r="C76" s="79" t="s">
        <v>248</v>
      </c>
      <c r="D76" s="80" t="s">
        <v>47</v>
      </c>
      <c r="E76" s="63">
        <v>10</v>
      </c>
      <c r="F76" s="60" t="s">
        <v>527</v>
      </c>
      <c r="G76" s="81">
        <v>262.94</v>
      </c>
      <c r="H76" s="29">
        <f t="shared" si="4"/>
        <v>0</v>
      </c>
      <c r="I76" s="6">
        <f t="shared" si="3"/>
        <v>262.94</v>
      </c>
      <c r="J76" s="238"/>
      <c r="K76" s="245"/>
    </row>
    <row r="77" spans="1:11" x14ac:dyDescent="0.3">
      <c r="A77" s="77">
        <v>74</v>
      </c>
      <c r="B77" s="78" t="s">
        <v>249</v>
      </c>
      <c r="C77" s="79" t="s">
        <v>250</v>
      </c>
      <c r="D77" s="80" t="s">
        <v>47</v>
      </c>
      <c r="E77" s="63">
        <v>8</v>
      </c>
      <c r="F77" s="60" t="s">
        <v>527</v>
      </c>
      <c r="G77" s="81">
        <v>288.37</v>
      </c>
      <c r="H77" s="29">
        <f t="shared" si="4"/>
        <v>0</v>
      </c>
      <c r="I77" s="6">
        <f t="shared" si="3"/>
        <v>288.37</v>
      </c>
      <c r="J77" s="238"/>
      <c r="K77" s="245"/>
    </row>
    <row r="78" spans="1:11" x14ac:dyDescent="0.3">
      <c r="A78" s="77">
        <v>75</v>
      </c>
      <c r="B78" s="78" t="s">
        <v>251</v>
      </c>
      <c r="C78" s="79" t="s">
        <v>252</v>
      </c>
      <c r="D78" s="80" t="s">
        <v>47</v>
      </c>
      <c r="E78" s="63">
        <v>6</v>
      </c>
      <c r="F78" s="60" t="s">
        <v>527</v>
      </c>
      <c r="G78" s="81">
        <v>313.79000000000002</v>
      </c>
      <c r="H78" s="29">
        <f t="shared" si="4"/>
        <v>0</v>
      </c>
      <c r="I78" s="6">
        <f t="shared" si="3"/>
        <v>313.79000000000002</v>
      </c>
      <c r="J78" s="238"/>
      <c r="K78" s="245"/>
    </row>
    <row r="79" spans="1:11" x14ac:dyDescent="0.3">
      <c r="A79" s="77">
        <v>76</v>
      </c>
      <c r="B79" s="78" t="s">
        <v>253</v>
      </c>
      <c r="C79" s="79" t="s">
        <v>254</v>
      </c>
      <c r="D79" s="80" t="s">
        <v>47</v>
      </c>
      <c r="E79" s="63">
        <v>5</v>
      </c>
      <c r="F79" s="60" t="s">
        <v>527</v>
      </c>
      <c r="G79" s="81">
        <v>339.21</v>
      </c>
      <c r="H79" s="29">
        <f t="shared" si="4"/>
        <v>0</v>
      </c>
      <c r="I79" s="6">
        <f t="shared" si="3"/>
        <v>339.21</v>
      </c>
      <c r="J79" s="238"/>
      <c r="K79" s="245"/>
    </row>
    <row r="80" spans="1:11" x14ac:dyDescent="0.3">
      <c r="A80" s="77">
        <v>77</v>
      </c>
      <c r="B80" s="78" t="s">
        <v>255</v>
      </c>
      <c r="C80" s="79" t="s">
        <v>256</v>
      </c>
      <c r="D80" s="80" t="s">
        <v>47</v>
      </c>
      <c r="E80" s="63">
        <v>4</v>
      </c>
      <c r="F80" s="60" t="s">
        <v>527</v>
      </c>
      <c r="G80" s="81">
        <v>364.63</v>
      </c>
      <c r="H80" s="29">
        <f t="shared" si="4"/>
        <v>0</v>
      </c>
      <c r="I80" s="6">
        <f t="shared" si="3"/>
        <v>364.63</v>
      </c>
      <c r="J80" s="238"/>
      <c r="K80" s="245"/>
    </row>
    <row r="81" spans="1:11" x14ac:dyDescent="0.3">
      <c r="A81" s="77">
        <v>78</v>
      </c>
      <c r="B81" s="78" t="s">
        <v>257</v>
      </c>
      <c r="C81" s="79" t="s">
        <v>258</v>
      </c>
      <c r="D81" s="80" t="s">
        <v>47</v>
      </c>
      <c r="E81" s="63">
        <v>4</v>
      </c>
      <c r="F81" s="60" t="s">
        <v>527</v>
      </c>
      <c r="G81" s="81">
        <v>390.06</v>
      </c>
      <c r="H81" s="29">
        <f t="shared" si="4"/>
        <v>0</v>
      </c>
      <c r="I81" s="6">
        <f t="shared" si="3"/>
        <v>390.06</v>
      </c>
      <c r="J81" s="238"/>
      <c r="K81" s="245"/>
    </row>
    <row r="82" spans="1:11" x14ac:dyDescent="0.3">
      <c r="A82" s="77">
        <v>79</v>
      </c>
      <c r="B82" s="78" t="s">
        <v>259</v>
      </c>
      <c r="C82" s="79" t="s">
        <v>260</v>
      </c>
      <c r="D82" s="80" t="s">
        <v>47</v>
      </c>
      <c r="E82" s="63">
        <v>3</v>
      </c>
      <c r="F82" s="60" t="s">
        <v>527</v>
      </c>
      <c r="G82" s="81">
        <v>415.48</v>
      </c>
      <c r="H82" s="29">
        <f t="shared" si="4"/>
        <v>0</v>
      </c>
      <c r="I82" s="6">
        <f t="shared" si="3"/>
        <v>415.48</v>
      </c>
      <c r="J82" s="238"/>
      <c r="K82" s="245"/>
    </row>
    <row r="83" spans="1:11" x14ac:dyDescent="0.3">
      <c r="A83" s="77">
        <v>80</v>
      </c>
      <c r="B83" s="78" t="s">
        <v>261</v>
      </c>
      <c r="C83" s="79" t="s">
        <v>262</v>
      </c>
      <c r="D83" s="80" t="s">
        <v>47</v>
      </c>
      <c r="E83" s="63">
        <v>3</v>
      </c>
      <c r="F83" s="60" t="s">
        <v>527</v>
      </c>
      <c r="G83" s="81">
        <v>440.9</v>
      </c>
      <c r="H83" s="29">
        <f t="shared" si="4"/>
        <v>0</v>
      </c>
      <c r="I83" s="6">
        <f t="shared" si="3"/>
        <v>440.9</v>
      </c>
      <c r="J83" s="239"/>
      <c r="K83" s="246"/>
    </row>
    <row r="84" spans="1:11" s="83" customFormat="1" ht="28.5" customHeight="1" x14ac:dyDescent="0.3">
      <c r="A84" s="59">
        <v>81</v>
      </c>
      <c r="B84" s="60" t="s">
        <v>263</v>
      </c>
      <c r="C84" s="79" t="s">
        <v>264</v>
      </c>
      <c r="D84" s="80" t="s">
        <v>47</v>
      </c>
      <c r="E84" s="63">
        <v>20</v>
      </c>
      <c r="F84" s="60" t="s">
        <v>527</v>
      </c>
      <c r="G84" s="82">
        <v>197.03</v>
      </c>
      <c r="H84" s="29">
        <f t="shared" si="4"/>
        <v>0</v>
      </c>
      <c r="I84" s="6">
        <f t="shared" si="3"/>
        <v>197.03</v>
      </c>
      <c r="J84" s="240"/>
      <c r="K84" s="244">
        <v>50</v>
      </c>
    </row>
    <row r="85" spans="1:11" s="83" customFormat="1" ht="28.5" customHeight="1" x14ac:dyDescent="0.3">
      <c r="A85" s="59">
        <v>82</v>
      </c>
      <c r="B85" s="60" t="s">
        <v>265</v>
      </c>
      <c r="C85" s="79" t="s">
        <v>266</v>
      </c>
      <c r="D85" s="80" t="s">
        <v>47</v>
      </c>
      <c r="E85" s="63">
        <v>20</v>
      </c>
      <c r="F85" s="60" t="s">
        <v>527</v>
      </c>
      <c r="G85" s="82">
        <v>222.45</v>
      </c>
      <c r="H85" s="29">
        <f t="shared" si="4"/>
        <v>0</v>
      </c>
      <c r="I85" s="6">
        <f t="shared" si="3"/>
        <v>222.45</v>
      </c>
      <c r="J85" s="241"/>
      <c r="K85" s="245"/>
    </row>
    <row r="86" spans="1:11" s="83" customFormat="1" ht="28.5" customHeight="1" x14ac:dyDescent="0.3">
      <c r="A86" s="59">
        <v>83</v>
      </c>
      <c r="B86" s="60" t="s">
        <v>267</v>
      </c>
      <c r="C86" s="79" t="s">
        <v>268</v>
      </c>
      <c r="D86" s="80" t="s">
        <v>47</v>
      </c>
      <c r="E86" s="63">
        <v>10</v>
      </c>
      <c r="F86" s="60" t="s">
        <v>527</v>
      </c>
      <c r="G86" s="82">
        <v>247.88</v>
      </c>
      <c r="H86" s="29">
        <f t="shared" si="4"/>
        <v>0</v>
      </c>
      <c r="I86" s="6">
        <f t="shared" si="3"/>
        <v>247.88</v>
      </c>
      <c r="J86" s="241"/>
      <c r="K86" s="245"/>
    </row>
    <row r="87" spans="1:11" s="83" customFormat="1" ht="28.5" customHeight="1" x14ac:dyDescent="0.3">
      <c r="A87" s="59">
        <v>84</v>
      </c>
      <c r="B87" s="60" t="s">
        <v>269</v>
      </c>
      <c r="C87" s="79" t="s">
        <v>270</v>
      </c>
      <c r="D87" s="80" t="s">
        <v>47</v>
      </c>
      <c r="E87" s="63">
        <v>10</v>
      </c>
      <c r="F87" s="60" t="s">
        <v>527</v>
      </c>
      <c r="G87" s="82">
        <v>273.3</v>
      </c>
      <c r="H87" s="29">
        <f t="shared" si="4"/>
        <v>0</v>
      </c>
      <c r="I87" s="6">
        <f t="shared" si="3"/>
        <v>273.3</v>
      </c>
      <c r="J87" s="241"/>
      <c r="K87" s="245"/>
    </row>
    <row r="88" spans="1:11" s="83" customFormat="1" ht="28.5" customHeight="1" x14ac:dyDescent="0.3">
      <c r="A88" s="59">
        <v>85</v>
      </c>
      <c r="B88" s="60" t="s">
        <v>271</v>
      </c>
      <c r="C88" s="79" t="s">
        <v>272</v>
      </c>
      <c r="D88" s="80" t="s">
        <v>47</v>
      </c>
      <c r="E88" s="63">
        <v>5</v>
      </c>
      <c r="F88" s="60" t="s">
        <v>527</v>
      </c>
      <c r="G88" s="82">
        <v>298.72000000000003</v>
      </c>
      <c r="H88" s="29">
        <f t="shared" si="4"/>
        <v>0</v>
      </c>
      <c r="I88" s="6">
        <f t="shared" si="3"/>
        <v>298.72000000000003</v>
      </c>
      <c r="J88" s="242"/>
      <c r="K88" s="246"/>
    </row>
    <row r="89" spans="1:11" s="83" customFormat="1" ht="28.5" customHeight="1" x14ac:dyDescent="0.3">
      <c r="A89" s="59">
        <v>86</v>
      </c>
      <c r="B89" s="60" t="s">
        <v>273</v>
      </c>
      <c r="C89" s="79" t="s">
        <v>274</v>
      </c>
      <c r="D89" s="80" t="s">
        <v>47</v>
      </c>
      <c r="E89" s="63">
        <v>20</v>
      </c>
      <c r="F89" s="60" t="s">
        <v>527</v>
      </c>
      <c r="G89" s="82">
        <v>228.81</v>
      </c>
      <c r="H89" s="29">
        <f t="shared" si="4"/>
        <v>0</v>
      </c>
      <c r="I89" s="6">
        <f t="shared" si="3"/>
        <v>228.81</v>
      </c>
      <c r="J89" s="240"/>
      <c r="K89" s="244">
        <v>30</v>
      </c>
    </row>
    <row r="90" spans="1:11" s="83" customFormat="1" ht="28.5" customHeight="1" x14ac:dyDescent="0.3">
      <c r="A90" s="59">
        <v>87</v>
      </c>
      <c r="B90" s="60" t="s">
        <v>275</v>
      </c>
      <c r="C90" s="79" t="s">
        <v>276</v>
      </c>
      <c r="D90" s="80" t="s">
        <v>47</v>
      </c>
      <c r="E90" s="63">
        <v>20</v>
      </c>
      <c r="F90" s="60" t="s">
        <v>527</v>
      </c>
      <c r="G90" s="82">
        <v>254.23</v>
      </c>
      <c r="H90" s="29">
        <f t="shared" si="4"/>
        <v>0</v>
      </c>
      <c r="I90" s="6">
        <f t="shared" si="3"/>
        <v>254.23</v>
      </c>
      <c r="J90" s="241"/>
      <c r="K90" s="245"/>
    </row>
    <row r="91" spans="1:11" s="83" customFormat="1" ht="28.5" customHeight="1" x14ac:dyDescent="0.3">
      <c r="A91" s="59">
        <v>88</v>
      </c>
      <c r="B91" s="60" t="s">
        <v>277</v>
      </c>
      <c r="C91" s="79" t="s">
        <v>278</v>
      </c>
      <c r="D91" s="80" t="s">
        <v>47</v>
      </c>
      <c r="E91" s="63">
        <v>10</v>
      </c>
      <c r="F91" s="60" t="s">
        <v>527</v>
      </c>
      <c r="G91" s="82">
        <v>279.66000000000003</v>
      </c>
      <c r="H91" s="29">
        <f t="shared" si="4"/>
        <v>0</v>
      </c>
      <c r="I91" s="6">
        <f t="shared" si="3"/>
        <v>279.66000000000003</v>
      </c>
      <c r="J91" s="241"/>
      <c r="K91" s="245"/>
    </row>
    <row r="92" spans="1:11" s="83" customFormat="1" ht="28.5" customHeight="1" x14ac:dyDescent="0.3">
      <c r="A92" s="59">
        <v>89</v>
      </c>
      <c r="B92" s="60" t="s">
        <v>279</v>
      </c>
      <c r="C92" s="79" t="s">
        <v>280</v>
      </c>
      <c r="D92" s="80" t="s">
        <v>47</v>
      </c>
      <c r="E92" s="63">
        <v>10</v>
      </c>
      <c r="F92" s="60" t="s">
        <v>527</v>
      </c>
      <c r="G92" s="82">
        <v>305.08</v>
      </c>
      <c r="H92" s="29">
        <f t="shared" si="4"/>
        <v>0</v>
      </c>
      <c r="I92" s="6">
        <f t="shared" si="3"/>
        <v>305.08</v>
      </c>
      <c r="J92" s="241"/>
      <c r="K92" s="245"/>
    </row>
    <row r="93" spans="1:11" s="83" customFormat="1" ht="28.5" customHeight="1" x14ac:dyDescent="0.3">
      <c r="A93" s="59">
        <v>90</v>
      </c>
      <c r="B93" s="60" t="s">
        <v>281</v>
      </c>
      <c r="C93" s="79" t="s">
        <v>282</v>
      </c>
      <c r="D93" s="80" t="s">
        <v>47</v>
      </c>
      <c r="E93" s="63">
        <v>5</v>
      </c>
      <c r="F93" s="60" t="s">
        <v>527</v>
      </c>
      <c r="G93" s="82">
        <v>330.5</v>
      </c>
      <c r="H93" s="29">
        <f t="shared" si="4"/>
        <v>0</v>
      </c>
      <c r="I93" s="6">
        <f t="shared" si="3"/>
        <v>330.5</v>
      </c>
      <c r="J93" s="242"/>
      <c r="K93" s="246"/>
    </row>
    <row r="94" spans="1:11" s="83" customFormat="1" ht="108.75" customHeight="1" x14ac:dyDescent="0.3">
      <c r="A94" s="59">
        <v>91</v>
      </c>
      <c r="B94" s="60" t="s">
        <v>290</v>
      </c>
      <c r="C94" s="79" t="s">
        <v>300</v>
      </c>
      <c r="D94" s="80" t="s">
        <v>42</v>
      </c>
      <c r="E94" s="63">
        <v>50</v>
      </c>
      <c r="F94" s="60" t="s">
        <v>1640</v>
      </c>
      <c r="G94" s="82">
        <v>66.55</v>
      </c>
      <c r="H94" s="29">
        <f t="shared" si="4"/>
        <v>0</v>
      </c>
      <c r="I94" s="6">
        <f t="shared" si="3"/>
        <v>66.55</v>
      </c>
      <c r="J94" s="61"/>
      <c r="K94" s="65">
        <v>200</v>
      </c>
    </row>
    <row r="95" spans="1:11" ht="66.150000000000006" customHeight="1" x14ac:dyDescent="0.3">
      <c r="A95" s="59">
        <v>92</v>
      </c>
      <c r="B95" s="60" t="s">
        <v>521</v>
      </c>
      <c r="C95" s="79" t="s">
        <v>528</v>
      </c>
      <c r="D95" s="80" t="s">
        <v>526</v>
      </c>
      <c r="E95" s="63" t="s">
        <v>291</v>
      </c>
      <c r="F95" s="60" t="s">
        <v>527</v>
      </c>
      <c r="G95" s="82">
        <v>46.22</v>
      </c>
      <c r="H95" s="29">
        <f t="shared" si="4"/>
        <v>0</v>
      </c>
      <c r="I95" s="6">
        <f>ROUND(G95-G95*H95,2)</f>
        <v>46.22</v>
      </c>
      <c r="J95" s="84"/>
      <c r="K95" s="65"/>
    </row>
    <row r="96" spans="1:11" ht="66.150000000000006" customHeight="1" x14ac:dyDescent="0.3">
      <c r="A96" s="59">
        <v>93</v>
      </c>
      <c r="B96" s="60" t="s">
        <v>524</v>
      </c>
      <c r="C96" s="79" t="s">
        <v>522</v>
      </c>
      <c r="D96" s="80" t="s">
        <v>5</v>
      </c>
      <c r="E96" s="63" t="s">
        <v>291</v>
      </c>
      <c r="F96" s="60" t="s">
        <v>527</v>
      </c>
      <c r="G96" s="82">
        <v>62.89</v>
      </c>
      <c r="H96" s="29">
        <f t="shared" si="4"/>
        <v>0</v>
      </c>
      <c r="I96" s="6">
        <f>ROUND(G96-G96*H96,2)</f>
        <v>62.89</v>
      </c>
      <c r="J96" s="84"/>
      <c r="K96" s="65"/>
    </row>
    <row r="97" spans="1:11" ht="66.150000000000006" customHeight="1" x14ac:dyDescent="0.3">
      <c r="A97" s="59">
        <v>94</v>
      </c>
      <c r="B97" s="60" t="s">
        <v>525</v>
      </c>
      <c r="C97" s="79" t="s">
        <v>523</v>
      </c>
      <c r="D97" s="80" t="s">
        <v>42</v>
      </c>
      <c r="E97" s="63" t="s">
        <v>291</v>
      </c>
      <c r="F97" s="60" t="s">
        <v>527</v>
      </c>
      <c r="G97" s="82">
        <v>25.31</v>
      </c>
      <c r="H97" s="29">
        <f t="shared" si="4"/>
        <v>0</v>
      </c>
      <c r="I97" s="6">
        <f>ROUND(G97-G97*H97,2)</f>
        <v>25.31</v>
      </c>
      <c r="J97" s="84"/>
      <c r="K97" s="65"/>
    </row>
  </sheetData>
  <sheetProtection password="D9AA" sheet="1" objects="1" scenarios="1"/>
  <mergeCells count="18">
    <mergeCell ref="K64:K73"/>
    <mergeCell ref="K74:K83"/>
    <mergeCell ref="K84:K88"/>
    <mergeCell ref="K89:K93"/>
    <mergeCell ref="K4:K13"/>
    <mergeCell ref="K14:K23"/>
    <mergeCell ref="K24:K43"/>
    <mergeCell ref="K44:K53"/>
    <mergeCell ref="K54:K63"/>
    <mergeCell ref="J64:J73"/>
    <mergeCell ref="J74:J83"/>
    <mergeCell ref="J84:J88"/>
    <mergeCell ref="J89:J93"/>
    <mergeCell ref="J4:J13"/>
    <mergeCell ref="J14:J23"/>
    <mergeCell ref="J24:J43"/>
    <mergeCell ref="J44:J53"/>
    <mergeCell ref="J54:J63"/>
  </mergeCells>
  <hyperlinks>
    <hyperlink ref="A1" location="Главная!H9" display="На главную"/>
  </hyperlinks>
  <pageMargins left="0.7" right="0.7" top="0.75" bottom="0.75" header="0.3" footer="0.3"/>
  <pageSetup paperSize="9" orientation="portrait" horizontalDpi="180" verticalDpi="18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237"/>
  <sheetViews>
    <sheetView workbookViewId="0">
      <pane ySplit="3" topLeftCell="A223" activePane="bottomLeft" state="frozen"/>
      <selection activeCell="G1" sqref="G1:G1048576"/>
      <selection pane="bottomLeft" activeCell="K133" sqref="K133"/>
    </sheetView>
  </sheetViews>
  <sheetFormatPr defaultColWidth="8.88671875" defaultRowHeight="14.4" x14ac:dyDescent="0.3"/>
  <cols>
    <col min="1" max="1" width="10" style="30" bestFit="1" customWidth="1"/>
    <col min="2" max="2" width="11.44140625" style="104" bestFit="1" customWidth="1"/>
    <col min="3" max="3" width="38.6640625" style="106" customWidth="1"/>
    <col min="4" max="4" width="7.44140625" style="104" bestFit="1" customWidth="1"/>
    <col min="5" max="5" width="11.5546875" style="107" bestFit="1" customWidth="1"/>
    <col min="6" max="6" width="9.5546875" style="107" bestFit="1" customWidth="1"/>
    <col min="7" max="9" width="11.44140625" style="30" hidden="1" customWidth="1"/>
    <col min="10" max="10" width="8.88671875" style="30" customWidth="1"/>
    <col min="11" max="11" width="11.44140625" style="108" customWidth="1"/>
    <col min="12" max="12" width="11.6640625" style="108" bestFit="1" customWidth="1"/>
    <col min="13" max="13" width="11.44140625" style="108" customWidth="1"/>
    <col min="14" max="14" width="31.109375" style="30" customWidth="1"/>
    <col min="15" max="16384" width="8.88671875" style="30"/>
  </cols>
  <sheetData>
    <row r="1" spans="1:14" s="89" customFormat="1" ht="22.2" customHeight="1" x14ac:dyDescent="0.3">
      <c r="A1" s="46" t="s">
        <v>1700</v>
      </c>
      <c r="D1" s="90"/>
      <c r="E1" s="90"/>
      <c r="F1" s="48" t="s">
        <v>1701</v>
      </c>
      <c r="K1" s="50">
        <f>Главная!H9</f>
        <v>0</v>
      </c>
    </row>
    <row r="2" spans="1:14" s="89" customFormat="1" ht="22.95" customHeight="1" x14ac:dyDescent="0.3">
      <c r="A2" s="248" t="s">
        <v>0</v>
      </c>
      <c r="B2" s="248" t="s">
        <v>45</v>
      </c>
      <c r="C2" s="248" t="s">
        <v>1</v>
      </c>
      <c r="D2" s="249" t="s">
        <v>2</v>
      </c>
      <c r="E2" s="248" t="s">
        <v>446</v>
      </c>
      <c r="F2" s="248" t="s">
        <v>447</v>
      </c>
      <c r="G2" s="254" t="s">
        <v>888</v>
      </c>
      <c r="H2" s="254"/>
      <c r="I2" s="254"/>
      <c r="J2" s="255" t="s">
        <v>51</v>
      </c>
      <c r="K2" s="256" t="s">
        <v>1699</v>
      </c>
      <c r="L2" s="256"/>
      <c r="M2" s="256"/>
      <c r="N2" s="248" t="s">
        <v>3</v>
      </c>
    </row>
    <row r="3" spans="1:14" ht="40.200000000000003" customHeight="1" x14ac:dyDescent="0.3">
      <c r="A3" s="248"/>
      <c r="B3" s="248" t="s">
        <v>45</v>
      </c>
      <c r="C3" s="248" t="s">
        <v>1</v>
      </c>
      <c r="D3" s="249" t="s">
        <v>2</v>
      </c>
      <c r="E3" s="248" t="s">
        <v>446</v>
      </c>
      <c r="F3" s="248" t="s">
        <v>447</v>
      </c>
      <c r="G3" s="91" t="s">
        <v>535</v>
      </c>
      <c r="H3" s="91" t="s">
        <v>536</v>
      </c>
      <c r="I3" s="91" t="s">
        <v>1688</v>
      </c>
      <c r="J3" s="255" t="s">
        <v>51</v>
      </c>
      <c r="K3" s="92" t="s">
        <v>535</v>
      </c>
      <c r="L3" s="92" t="s">
        <v>536</v>
      </c>
      <c r="M3" s="92" t="s">
        <v>1688</v>
      </c>
      <c r="N3" s="248" t="s">
        <v>3</v>
      </c>
    </row>
    <row r="4" spans="1:14" ht="8.1" customHeight="1" x14ac:dyDescent="0.3">
      <c r="A4" s="93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</row>
    <row r="5" spans="1:14" x14ac:dyDescent="0.3">
      <c r="A5" s="95">
        <v>1</v>
      </c>
      <c r="B5" s="60" t="s">
        <v>712</v>
      </c>
      <c r="C5" s="17" t="s">
        <v>448</v>
      </c>
      <c r="D5" s="96" t="s">
        <v>42</v>
      </c>
      <c r="E5" s="18">
        <v>2</v>
      </c>
      <c r="F5" s="19">
        <v>6000</v>
      </c>
      <c r="G5" s="97">
        <v>2329.3200000000002</v>
      </c>
      <c r="H5" s="97">
        <v>3726.92</v>
      </c>
      <c r="I5" s="97">
        <v>2236.14</v>
      </c>
      <c r="J5" s="98">
        <f>Главная!H9</f>
        <v>0</v>
      </c>
      <c r="K5" s="99">
        <f>ROUND(G5*(1-J5),2)</f>
        <v>2329.3200000000002</v>
      </c>
      <c r="L5" s="99">
        <f>ROUND(H5*(1-J5),2)</f>
        <v>3726.92</v>
      </c>
      <c r="M5" s="99">
        <f t="shared" ref="M5:M36" si="0">ROUND(I5-I5*J5,2)</f>
        <v>2236.14</v>
      </c>
      <c r="N5" s="250"/>
    </row>
    <row r="6" spans="1:14" x14ac:dyDescent="0.3">
      <c r="A6" s="95">
        <v>2</v>
      </c>
      <c r="B6" s="60" t="s">
        <v>713</v>
      </c>
      <c r="C6" s="17" t="s">
        <v>449</v>
      </c>
      <c r="D6" s="96" t="s">
        <v>42</v>
      </c>
      <c r="E6" s="18">
        <v>2</v>
      </c>
      <c r="F6" s="19">
        <v>3000</v>
      </c>
      <c r="G6" s="97">
        <v>1164.67</v>
      </c>
      <c r="H6" s="97">
        <v>1863.48</v>
      </c>
      <c r="I6" s="97">
        <v>1118.0899999999999</v>
      </c>
      <c r="J6" s="98">
        <f>J5</f>
        <v>0</v>
      </c>
      <c r="K6" s="99">
        <f t="shared" ref="K6:K62" si="1">ROUND(G6*(1-J6),2)</f>
        <v>1164.67</v>
      </c>
      <c r="L6" s="99">
        <f t="shared" ref="L6:L69" si="2">ROUND(H6*(1-J6),2)</f>
        <v>1863.48</v>
      </c>
      <c r="M6" s="99">
        <f t="shared" si="0"/>
        <v>1118.0899999999999</v>
      </c>
      <c r="N6" s="250"/>
    </row>
    <row r="7" spans="1:14" x14ac:dyDescent="0.3">
      <c r="A7" s="95">
        <v>3</v>
      </c>
      <c r="B7" s="60" t="s">
        <v>715</v>
      </c>
      <c r="C7" s="20" t="s">
        <v>450</v>
      </c>
      <c r="D7" s="96" t="s">
        <v>42</v>
      </c>
      <c r="E7" s="18">
        <v>2</v>
      </c>
      <c r="F7" s="21">
        <v>2900</v>
      </c>
      <c r="G7" s="100">
        <v>1125.8399999999999</v>
      </c>
      <c r="H7" s="100">
        <v>1801.35</v>
      </c>
      <c r="I7" s="100">
        <v>1080.81</v>
      </c>
      <c r="J7" s="101">
        <f t="shared" ref="J7:J70" si="3">J6</f>
        <v>0</v>
      </c>
      <c r="K7" s="102">
        <f t="shared" si="1"/>
        <v>1125.8399999999999</v>
      </c>
      <c r="L7" s="102">
        <f t="shared" si="2"/>
        <v>1801.35</v>
      </c>
      <c r="M7" s="102">
        <f t="shared" si="0"/>
        <v>1080.81</v>
      </c>
      <c r="N7" s="250"/>
    </row>
    <row r="8" spans="1:14" x14ac:dyDescent="0.3">
      <c r="A8" s="95">
        <v>4</v>
      </c>
      <c r="B8" s="60" t="s">
        <v>716</v>
      </c>
      <c r="C8" s="20" t="s">
        <v>451</v>
      </c>
      <c r="D8" s="96" t="s">
        <v>42</v>
      </c>
      <c r="E8" s="18">
        <v>2</v>
      </c>
      <c r="F8" s="21">
        <v>2800</v>
      </c>
      <c r="G8" s="100">
        <v>1087.02</v>
      </c>
      <c r="H8" s="100">
        <v>1739.24</v>
      </c>
      <c r="I8" s="100">
        <v>1043.54</v>
      </c>
      <c r="J8" s="101">
        <f t="shared" si="3"/>
        <v>0</v>
      </c>
      <c r="K8" s="102">
        <f t="shared" si="1"/>
        <v>1087.02</v>
      </c>
      <c r="L8" s="102">
        <f t="shared" si="2"/>
        <v>1739.24</v>
      </c>
      <c r="M8" s="102">
        <f t="shared" si="0"/>
        <v>1043.54</v>
      </c>
      <c r="N8" s="250"/>
    </row>
    <row r="9" spans="1:14" x14ac:dyDescent="0.3">
      <c r="A9" s="95">
        <v>5</v>
      </c>
      <c r="B9" s="60" t="s">
        <v>717</v>
      </c>
      <c r="C9" s="20" t="s">
        <v>452</v>
      </c>
      <c r="D9" s="96" t="s">
        <v>42</v>
      </c>
      <c r="E9" s="18">
        <v>2</v>
      </c>
      <c r="F9" s="21">
        <v>2700</v>
      </c>
      <c r="G9" s="100">
        <v>1048.17</v>
      </c>
      <c r="H9" s="100">
        <v>1677.11</v>
      </c>
      <c r="I9" s="100">
        <v>1006.28</v>
      </c>
      <c r="J9" s="101">
        <f t="shared" si="3"/>
        <v>0</v>
      </c>
      <c r="K9" s="102">
        <f t="shared" si="1"/>
        <v>1048.17</v>
      </c>
      <c r="L9" s="102">
        <f t="shared" si="2"/>
        <v>1677.11</v>
      </c>
      <c r="M9" s="102">
        <f t="shared" si="0"/>
        <v>1006.28</v>
      </c>
      <c r="N9" s="250"/>
    </row>
    <row r="10" spans="1:14" x14ac:dyDescent="0.3">
      <c r="A10" s="95">
        <v>6</v>
      </c>
      <c r="B10" s="60" t="s">
        <v>718</v>
      </c>
      <c r="C10" s="20" t="s">
        <v>453</v>
      </c>
      <c r="D10" s="96" t="s">
        <v>42</v>
      </c>
      <c r="E10" s="18">
        <v>2</v>
      </c>
      <c r="F10" s="21">
        <v>2600</v>
      </c>
      <c r="G10" s="100">
        <v>1009.37</v>
      </c>
      <c r="H10" s="100">
        <v>1614.99</v>
      </c>
      <c r="I10" s="100">
        <v>968.99</v>
      </c>
      <c r="J10" s="101">
        <f t="shared" si="3"/>
        <v>0</v>
      </c>
      <c r="K10" s="102">
        <f t="shared" si="1"/>
        <v>1009.37</v>
      </c>
      <c r="L10" s="102">
        <f t="shared" si="2"/>
        <v>1614.99</v>
      </c>
      <c r="M10" s="102">
        <f t="shared" si="0"/>
        <v>968.99</v>
      </c>
      <c r="N10" s="250"/>
    </row>
    <row r="11" spans="1:14" x14ac:dyDescent="0.3">
      <c r="A11" s="95">
        <v>7</v>
      </c>
      <c r="B11" s="60" t="s">
        <v>719</v>
      </c>
      <c r="C11" s="20" t="s">
        <v>454</v>
      </c>
      <c r="D11" s="96" t="s">
        <v>42</v>
      </c>
      <c r="E11" s="18">
        <v>2</v>
      </c>
      <c r="F11" s="21">
        <v>2500</v>
      </c>
      <c r="G11" s="100">
        <v>970.58</v>
      </c>
      <c r="H11" s="100">
        <v>1552.91</v>
      </c>
      <c r="I11" s="100">
        <v>931.75</v>
      </c>
      <c r="J11" s="101">
        <f t="shared" si="3"/>
        <v>0</v>
      </c>
      <c r="K11" s="102">
        <f t="shared" si="1"/>
        <v>970.58</v>
      </c>
      <c r="L11" s="102">
        <f t="shared" si="2"/>
        <v>1552.91</v>
      </c>
      <c r="M11" s="102">
        <f t="shared" si="0"/>
        <v>931.75</v>
      </c>
      <c r="N11" s="250"/>
    </row>
    <row r="12" spans="1:14" x14ac:dyDescent="0.3">
      <c r="A12" s="95">
        <v>8</v>
      </c>
      <c r="B12" s="60" t="s">
        <v>720</v>
      </c>
      <c r="C12" s="20" t="s">
        <v>455</v>
      </c>
      <c r="D12" s="96" t="s">
        <v>42</v>
      </c>
      <c r="E12" s="18">
        <v>2</v>
      </c>
      <c r="F12" s="21">
        <v>2400</v>
      </c>
      <c r="G12" s="100">
        <v>931.73</v>
      </c>
      <c r="H12" s="100">
        <v>1490.76</v>
      </c>
      <c r="I12" s="100">
        <v>894.44</v>
      </c>
      <c r="J12" s="101">
        <f t="shared" si="3"/>
        <v>0</v>
      </c>
      <c r="K12" s="102">
        <f t="shared" si="1"/>
        <v>931.73</v>
      </c>
      <c r="L12" s="102">
        <f t="shared" si="2"/>
        <v>1490.76</v>
      </c>
      <c r="M12" s="102">
        <f t="shared" si="0"/>
        <v>894.44</v>
      </c>
      <c r="N12" s="250"/>
    </row>
    <row r="13" spans="1:14" x14ac:dyDescent="0.3">
      <c r="A13" s="95">
        <v>9</v>
      </c>
      <c r="B13" s="60" t="s">
        <v>721</v>
      </c>
      <c r="C13" s="20" t="s">
        <v>456</v>
      </c>
      <c r="D13" s="96" t="s">
        <v>42</v>
      </c>
      <c r="E13" s="18">
        <v>2</v>
      </c>
      <c r="F13" s="21">
        <v>2300</v>
      </c>
      <c r="G13" s="100">
        <v>892.92</v>
      </c>
      <c r="H13" s="100">
        <v>1428.67</v>
      </c>
      <c r="I13" s="100">
        <v>857.2</v>
      </c>
      <c r="J13" s="101">
        <f t="shared" si="3"/>
        <v>0</v>
      </c>
      <c r="K13" s="102">
        <f t="shared" si="1"/>
        <v>892.92</v>
      </c>
      <c r="L13" s="102">
        <f t="shared" si="2"/>
        <v>1428.67</v>
      </c>
      <c r="M13" s="102">
        <f t="shared" si="0"/>
        <v>857.2</v>
      </c>
      <c r="N13" s="250"/>
    </row>
    <row r="14" spans="1:14" x14ac:dyDescent="0.3">
      <c r="A14" s="95">
        <v>10</v>
      </c>
      <c r="B14" s="60" t="s">
        <v>722</v>
      </c>
      <c r="C14" s="20" t="s">
        <v>457</v>
      </c>
      <c r="D14" s="96" t="s">
        <v>42</v>
      </c>
      <c r="E14" s="18">
        <v>2</v>
      </c>
      <c r="F14" s="21">
        <v>2200</v>
      </c>
      <c r="G14" s="100">
        <v>854.07</v>
      </c>
      <c r="H14" s="100">
        <v>1366.54</v>
      </c>
      <c r="I14" s="100">
        <v>819.93</v>
      </c>
      <c r="J14" s="101">
        <f t="shared" si="3"/>
        <v>0</v>
      </c>
      <c r="K14" s="102">
        <f t="shared" si="1"/>
        <v>854.07</v>
      </c>
      <c r="L14" s="102">
        <f t="shared" si="2"/>
        <v>1366.54</v>
      </c>
      <c r="M14" s="102">
        <f t="shared" si="0"/>
        <v>819.93</v>
      </c>
      <c r="N14" s="250"/>
    </row>
    <row r="15" spans="1:14" x14ac:dyDescent="0.3">
      <c r="A15" s="95">
        <v>11</v>
      </c>
      <c r="B15" s="60" t="s">
        <v>2113</v>
      </c>
      <c r="C15" s="20" t="s">
        <v>458</v>
      </c>
      <c r="D15" s="96" t="s">
        <v>42</v>
      </c>
      <c r="E15" s="18">
        <v>2</v>
      </c>
      <c r="F15" s="21">
        <v>2100</v>
      </c>
      <c r="G15" s="100">
        <v>815.27</v>
      </c>
      <c r="H15" s="100">
        <v>1304.44</v>
      </c>
      <c r="I15" s="100">
        <v>782.67</v>
      </c>
      <c r="J15" s="101">
        <f t="shared" si="3"/>
        <v>0</v>
      </c>
      <c r="K15" s="102">
        <f t="shared" si="1"/>
        <v>815.27</v>
      </c>
      <c r="L15" s="102">
        <f t="shared" si="2"/>
        <v>1304.44</v>
      </c>
      <c r="M15" s="102">
        <f t="shared" si="0"/>
        <v>782.67</v>
      </c>
      <c r="N15" s="250"/>
    </row>
    <row r="16" spans="1:14" x14ac:dyDescent="0.3">
      <c r="A16" s="95">
        <v>12</v>
      </c>
      <c r="B16" s="60" t="s">
        <v>723</v>
      </c>
      <c r="C16" s="17" t="s">
        <v>459</v>
      </c>
      <c r="D16" s="96" t="s">
        <v>42</v>
      </c>
      <c r="E16" s="18">
        <v>2</v>
      </c>
      <c r="F16" s="19">
        <v>2000</v>
      </c>
      <c r="G16" s="97">
        <v>776.42</v>
      </c>
      <c r="H16" s="97">
        <v>1242.31</v>
      </c>
      <c r="I16" s="97">
        <v>745.38</v>
      </c>
      <c r="J16" s="98">
        <f t="shared" si="3"/>
        <v>0</v>
      </c>
      <c r="K16" s="99">
        <f t="shared" si="1"/>
        <v>776.42</v>
      </c>
      <c r="L16" s="99">
        <f t="shared" si="2"/>
        <v>1242.31</v>
      </c>
      <c r="M16" s="99">
        <f t="shared" si="0"/>
        <v>745.38</v>
      </c>
      <c r="N16" s="250"/>
    </row>
    <row r="17" spans="1:14" x14ac:dyDescent="0.3">
      <c r="A17" s="95">
        <v>13</v>
      </c>
      <c r="B17" s="60" t="s">
        <v>724</v>
      </c>
      <c r="C17" s="20" t="s">
        <v>460</v>
      </c>
      <c r="D17" s="96" t="s">
        <v>42</v>
      </c>
      <c r="E17" s="18">
        <v>2</v>
      </c>
      <c r="F17" s="21">
        <v>1900</v>
      </c>
      <c r="G17" s="100">
        <v>737.61</v>
      </c>
      <c r="H17" s="100">
        <v>1180.2</v>
      </c>
      <c r="I17" s="100">
        <v>708.14</v>
      </c>
      <c r="J17" s="101">
        <f t="shared" si="3"/>
        <v>0</v>
      </c>
      <c r="K17" s="102">
        <f t="shared" si="1"/>
        <v>737.61</v>
      </c>
      <c r="L17" s="102">
        <f t="shared" si="2"/>
        <v>1180.2</v>
      </c>
      <c r="M17" s="102">
        <f t="shared" si="0"/>
        <v>708.14</v>
      </c>
      <c r="N17" s="250"/>
    </row>
    <row r="18" spans="1:14" x14ac:dyDescent="0.3">
      <c r="A18" s="95">
        <v>14</v>
      </c>
      <c r="B18" s="60" t="s">
        <v>725</v>
      </c>
      <c r="C18" s="20" t="s">
        <v>461</v>
      </c>
      <c r="D18" s="96" t="s">
        <v>42</v>
      </c>
      <c r="E18" s="18">
        <v>2</v>
      </c>
      <c r="F18" s="21">
        <v>1800</v>
      </c>
      <c r="G18" s="100">
        <v>698.81</v>
      </c>
      <c r="H18" s="100">
        <v>1118.0899999999999</v>
      </c>
      <c r="I18" s="100">
        <v>670.86</v>
      </c>
      <c r="J18" s="101">
        <f t="shared" si="3"/>
        <v>0</v>
      </c>
      <c r="K18" s="102">
        <f t="shared" si="1"/>
        <v>698.81</v>
      </c>
      <c r="L18" s="102">
        <f t="shared" si="2"/>
        <v>1118.0899999999999</v>
      </c>
      <c r="M18" s="102">
        <f t="shared" si="0"/>
        <v>670.86</v>
      </c>
      <c r="N18" s="250"/>
    </row>
    <row r="19" spans="1:14" x14ac:dyDescent="0.3">
      <c r="A19" s="95">
        <v>15</v>
      </c>
      <c r="B19" s="60" t="s">
        <v>726</v>
      </c>
      <c r="C19" s="20" t="s">
        <v>462</v>
      </c>
      <c r="D19" s="96" t="s">
        <v>42</v>
      </c>
      <c r="E19" s="18">
        <v>2</v>
      </c>
      <c r="F19" s="21">
        <v>1700</v>
      </c>
      <c r="G19" s="100">
        <v>659.98</v>
      </c>
      <c r="H19" s="100">
        <v>1055.96</v>
      </c>
      <c r="I19" s="100">
        <v>633.59</v>
      </c>
      <c r="J19" s="101">
        <f t="shared" si="3"/>
        <v>0</v>
      </c>
      <c r="K19" s="102">
        <f t="shared" si="1"/>
        <v>659.98</v>
      </c>
      <c r="L19" s="102">
        <f t="shared" si="2"/>
        <v>1055.96</v>
      </c>
      <c r="M19" s="102">
        <f t="shared" si="0"/>
        <v>633.59</v>
      </c>
      <c r="N19" s="250"/>
    </row>
    <row r="20" spans="1:14" x14ac:dyDescent="0.3">
      <c r="A20" s="95">
        <v>16</v>
      </c>
      <c r="B20" s="60" t="s">
        <v>727</v>
      </c>
      <c r="C20" s="20" t="s">
        <v>463</v>
      </c>
      <c r="D20" s="96" t="s">
        <v>42</v>
      </c>
      <c r="E20" s="18">
        <v>2</v>
      </c>
      <c r="F20" s="21">
        <v>1600</v>
      </c>
      <c r="G20" s="100">
        <v>621.16</v>
      </c>
      <c r="H20" s="100">
        <v>993.86</v>
      </c>
      <c r="I20" s="100">
        <v>596.30999999999995</v>
      </c>
      <c r="J20" s="101">
        <f t="shared" si="3"/>
        <v>0</v>
      </c>
      <c r="K20" s="102">
        <f t="shared" si="1"/>
        <v>621.16</v>
      </c>
      <c r="L20" s="102">
        <f t="shared" si="2"/>
        <v>993.86</v>
      </c>
      <c r="M20" s="102">
        <f t="shared" si="0"/>
        <v>596.30999999999995</v>
      </c>
      <c r="N20" s="250"/>
    </row>
    <row r="21" spans="1:14" x14ac:dyDescent="0.3">
      <c r="A21" s="95">
        <v>17</v>
      </c>
      <c r="B21" s="60" t="s">
        <v>728</v>
      </c>
      <c r="C21" s="20" t="s">
        <v>464</v>
      </c>
      <c r="D21" s="96" t="s">
        <v>42</v>
      </c>
      <c r="E21" s="18">
        <v>2</v>
      </c>
      <c r="F21" s="21">
        <v>1500</v>
      </c>
      <c r="G21" s="100">
        <v>582.30999999999995</v>
      </c>
      <c r="H21" s="100">
        <v>931.73</v>
      </c>
      <c r="I21" s="100">
        <v>559.04</v>
      </c>
      <c r="J21" s="101">
        <f t="shared" si="3"/>
        <v>0</v>
      </c>
      <c r="K21" s="102">
        <f t="shared" si="1"/>
        <v>582.30999999999995</v>
      </c>
      <c r="L21" s="102">
        <f t="shared" si="2"/>
        <v>931.73</v>
      </c>
      <c r="M21" s="102">
        <f t="shared" si="0"/>
        <v>559.04</v>
      </c>
      <c r="N21" s="250"/>
    </row>
    <row r="22" spans="1:14" x14ac:dyDescent="0.3">
      <c r="A22" s="95">
        <v>18</v>
      </c>
      <c r="B22" s="60" t="s">
        <v>729</v>
      </c>
      <c r="C22" s="20" t="s">
        <v>465</v>
      </c>
      <c r="D22" s="96" t="s">
        <v>42</v>
      </c>
      <c r="E22" s="18">
        <v>2</v>
      </c>
      <c r="F22" s="21">
        <v>1400</v>
      </c>
      <c r="G22" s="100">
        <v>543.5</v>
      </c>
      <c r="H22" s="100">
        <v>869.62</v>
      </c>
      <c r="I22" s="100">
        <v>521.77</v>
      </c>
      <c r="J22" s="101">
        <f t="shared" si="3"/>
        <v>0</v>
      </c>
      <c r="K22" s="102">
        <f t="shared" si="1"/>
        <v>543.5</v>
      </c>
      <c r="L22" s="102">
        <f t="shared" si="2"/>
        <v>869.62</v>
      </c>
      <c r="M22" s="102">
        <f t="shared" si="0"/>
        <v>521.77</v>
      </c>
      <c r="N22" s="250"/>
    </row>
    <row r="23" spans="1:14" x14ac:dyDescent="0.3">
      <c r="A23" s="95">
        <v>19</v>
      </c>
      <c r="B23" s="60" t="s">
        <v>730</v>
      </c>
      <c r="C23" s="20" t="s">
        <v>466</v>
      </c>
      <c r="D23" s="96" t="s">
        <v>42</v>
      </c>
      <c r="E23" s="18">
        <v>2</v>
      </c>
      <c r="F23" s="21">
        <v>1300</v>
      </c>
      <c r="G23" s="100">
        <v>504.71</v>
      </c>
      <c r="H23" s="100">
        <v>807.51</v>
      </c>
      <c r="I23" s="100">
        <v>484.52</v>
      </c>
      <c r="J23" s="101">
        <f t="shared" si="3"/>
        <v>0</v>
      </c>
      <c r="K23" s="102">
        <f t="shared" si="1"/>
        <v>504.71</v>
      </c>
      <c r="L23" s="102">
        <f t="shared" si="2"/>
        <v>807.51</v>
      </c>
      <c r="M23" s="102">
        <f t="shared" si="0"/>
        <v>484.52</v>
      </c>
      <c r="N23" s="250"/>
    </row>
    <row r="24" spans="1:14" x14ac:dyDescent="0.3">
      <c r="A24" s="95">
        <v>20</v>
      </c>
      <c r="B24" s="60" t="s">
        <v>731</v>
      </c>
      <c r="C24" s="20" t="s">
        <v>467</v>
      </c>
      <c r="D24" s="96" t="s">
        <v>42</v>
      </c>
      <c r="E24" s="18">
        <v>2</v>
      </c>
      <c r="F24" s="21">
        <v>1200</v>
      </c>
      <c r="G24" s="100">
        <v>465.86</v>
      </c>
      <c r="H24" s="100">
        <v>745.38</v>
      </c>
      <c r="I24" s="100">
        <v>447.24</v>
      </c>
      <c r="J24" s="101">
        <f t="shared" si="3"/>
        <v>0</v>
      </c>
      <c r="K24" s="102">
        <f t="shared" si="1"/>
        <v>465.86</v>
      </c>
      <c r="L24" s="102">
        <f t="shared" si="2"/>
        <v>745.38</v>
      </c>
      <c r="M24" s="102">
        <f t="shared" si="0"/>
        <v>447.24</v>
      </c>
      <c r="N24" s="250"/>
    </row>
    <row r="25" spans="1:14" x14ac:dyDescent="0.3">
      <c r="A25" s="95">
        <v>21</v>
      </c>
      <c r="B25" s="60" t="s">
        <v>732</v>
      </c>
      <c r="C25" s="20" t="s">
        <v>468</v>
      </c>
      <c r="D25" s="96" t="s">
        <v>42</v>
      </c>
      <c r="E25" s="18">
        <v>2</v>
      </c>
      <c r="F25" s="21">
        <v>1100</v>
      </c>
      <c r="G25" s="100">
        <v>427.06</v>
      </c>
      <c r="H25" s="100">
        <v>683.28</v>
      </c>
      <c r="I25" s="100">
        <v>409.97</v>
      </c>
      <c r="J25" s="101">
        <f t="shared" si="3"/>
        <v>0</v>
      </c>
      <c r="K25" s="102">
        <f t="shared" si="1"/>
        <v>427.06</v>
      </c>
      <c r="L25" s="102">
        <f t="shared" si="2"/>
        <v>683.28</v>
      </c>
      <c r="M25" s="102">
        <f t="shared" si="0"/>
        <v>409.97</v>
      </c>
      <c r="N25" s="250"/>
    </row>
    <row r="26" spans="1:14" x14ac:dyDescent="0.3">
      <c r="A26" s="95">
        <v>22</v>
      </c>
      <c r="B26" s="60" t="s">
        <v>733</v>
      </c>
      <c r="C26" s="17" t="s">
        <v>469</v>
      </c>
      <c r="D26" s="96" t="s">
        <v>42</v>
      </c>
      <c r="E26" s="18">
        <v>2</v>
      </c>
      <c r="F26" s="19">
        <v>1000</v>
      </c>
      <c r="G26" s="97">
        <v>388.21</v>
      </c>
      <c r="H26" s="97">
        <v>621.15</v>
      </c>
      <c r="I26" s="97">
        <v>372.69</v>
      </c>
      <c r="J26" s="98">
        <f t="shared" si="3"/>
        <v>0</v>
      </c>
      <c r="K26" s="99">
        <f t="shared" si="1"/>
        <v>388.21</v>
      </c>
      <c r="L26" s="99">
        <f t="shared" si="2"/>
        <v>621.15</v>
      </c>
      <c r="M26" s="99">
        <f t="shared" si="0"/>
        <v>372.69</v>
      </c>
      <c r="N26" s="250"/>
    </row>
    <row r="27" spans="1:14" x14ac:dyDescent="0.3">
      <c r="A27" s="95">
        <v>23</v>
      </c>
      <c r="B27" s="60" t="s">
        <v>734</v>
      </c>
      <c r="C27" s="20" t="s">
        <v>470</v>
      </c>
      <c r="D27" s="96" t="s">
        <v>42</v>
      </c>
      <c r="E27" s="18">
        <v>2</v>
      </c>
      <c r="F27" s="21">
        <v>900</v>
      </c>
      <c r="G27" s="100">
        <v>372.93</v>
      </c>
      <c r="H27" s="100">
        <v>596.66999999999996</v>
      </c>
      <c r="I27" s="100">
        <v>358.01</v>
      </c>
      <c r="J27" s="101">
        <f t="shared" si="3"/>
        <v>0</v>
      </c>
      <c r="K27" s="102">
        <f t="shared" si="1"/>
        <v>372.93</v>
      </c>
      <c r="L27" s="102">
        <f t="shared" si="2"/>
        <v>596.66999999999996</v>
      </c>
      <c r="M27" s="102">
        <f t="shared" si="0"/>
        <v>358.01</v>
      </c>
      <c r="N27" s="250"/>
    </row>
    <row r="28" spans="1:14" x14ac:dyDescent="0.3">
      <c r="A28" s="95">
        <v>24</v>
      </c>
      <c r="B28" s="60" t="s">
        <v>735</v>
      </c>
      <c r="C28" s="20" t="s">
        <v>471</v>
      </c>
      <c r="D28" s="96" t="s">
        <v>42</v>
      </c>
      <c r="E28" s="18">
        <v>2</v>
      </c>
      <c r="F28" s="21">
        <v>800</v>
      </c>
      <c r="G28" s="100">
        <v>345.85</v>
      </c>
      <c r="H28" s="100">
        <v>553.37</v>
      </c>
      <c r="I28" s="100">
        <v>332.02</v>
      </c>
      <c r="J28" s="101">
        <f t="shared" si="3"/>
        <v>0</v>
      </c>
      <c r="K28" s="102">
        <f t="shared" si="1"/>
        <v>345.85</v>
      </c>
      <c r="L28" s="102">
        <f t="shared" si="2"/>
        <v>553.37</v>
      </c>
      <c r="M28" s="102">
        <f t="shared" si="0"/>
        <v>332.02</v>
      </c>
      <c r="N28" s="250"/>
    </row>
    <row r="29" spans="1:14" x14ac:dyDescent="0.3">
      <c r="A29" s="95">
        <v>25</v>
      </c>
      <c r="B29" s="60" t="s">
        <v>736</v>
      </c>
      <c r="C29" s="20" t="s">
        <v>472</v>
      </c>
      <c r="D29" s="96" t="s">
        <v>42</v>
      </c>
      <c r="E29" s="18">
        <v>2</v>
      </c>
      <c r="F29" s="21">
        <v>700</v>
      </c>
      <c r="G29" s="100">
        <v>318.8</v>
      </c>
      <c r="H29" s="100">
        <v>510.08</v>
      </c>
      <c r="I29" s="100">
        <v>306.04000000000002</v>
      </c>
      <c r="J29" s="101">
        <f t="shared" si="3"/>
        <v>0</v>
      </c>
      <c r="K29" s="102">
        <f t="shared" si="1"/>
        <v>318.8</v>
      </c>
      <c r="L29" s="102">
        <f t="shared" si="2"/>
        <v>510.08</v>
      </c>
      <c r="M29" s="102">
        <f t="shared" si="0"/>
        <v>306.04000000000002</v>
      </c>
      <c r="N29" s="250"/>
    </row>
    <row r="30" spans="1:14" x14ac:dyDescent="0.3">
      <c r="A30" s="95">
        <v>26</v>
      </c>
      <c r="B30" s="60" t="s">
        <v>737</v>
      </c>
      <c r="C30" s="20" t="s">
        <v>473</v>
      </c>
      <c r="D30" s="96" t="s">
        <v>42</v>
      </c>
      <c r="E30" s="18">
        <v>2</v>
      </c>
      <c r="F30" s="21">
        <v>600</v>
      </c>
      <c r="G30" s="100">
        <v>279.97000000000003</v>
      </c>
      <c r="H30" s="100">
        <v>447.97</v>
      </c>
      <c r="I30" s="100">
        <v>268.77999999999997</v>
      </c>
      <c r="J30" s="101">
        <f t="shared" si="3"/>
        <v>0</v>
      </c>
      <c r="K30" s="102">
        <f t="shared" si="1"/>
        <v>279.97000000000003</v>
      </c>
      <c r="L30" s="102">
        <f t="shared" si="2"/>
        <v>447.97</v>
      </c>
      <c r="M30" s="102">
        <f t="shared" si="0"/>
        <v>268.77999999999997</v>
      </c>
      <c r="N30" s="250"/>
    </row>
    <row r="31" spans="1:14" x14ac:dyDescent="0.3">
      <c r="A31" s="95">
        <v>27</v>
      </c>
      <c r="B31" s="60" t="s">
        <v>738</v>
      </c>
      <c r="C31" s="20" t="s">
        <v>474</v>
      </c>
      <c r="D31" s="96" t="s">
        <v>42</v>
      </c>
      <c r="E31" s="18">
        <v>2</v>
      </c>
      <c r="F31" s="21">
        <v>500</v>
      </c>
      <c r="G31" s="100">
        <v>241.14</v>
      </c>
      <c r="H31" s="100">
        <v>385.84</v>
      </c>
      <c r="I31" s="100">
        <v>231.49</v>
      </c>
      <c r="J31" s="101">
        <f t="shared" si="3"/>
        <v>0</v>
      </c>
      <c r="K31" s="102">
        <f t="shared" si="1"/>
        <v>241.14</v>
      </c>
      <c r="L31" s="102">
        <f t="shared" si="2"/>
        <v>385.84</v>
      </c>
      <c r="M31" s="102">
        <f t="shared" si="0"/>
        <v>231.49</v>
      </c>
      <c r="N31" s="250"/>
    </row>
    <row r="32" spans="1:14" x14ac:dyDescent="0.3">
      <c r="A32" s="95">
        <v>28</v>
      </c>
      <c r="B32" s="60" t="s">
        <v>739</v>
      </c>
      <c r="C32" s="20" t="s">
        <v>475</v>
      </c>
      <c r="D32" s="96" t="s">
        <v>42</v>
      </c>
      <c r="E32" s="18">
        <v>2</v>
      </c>
      <c r="F32" s="21">
        <v>400</v>
      </c>
      <c r="G32" s="100">
        <v>202.34</v>
      </c>
      <c r="H32" s="100">
        <v>323.74</v>
      </c>
      <c r="I32" s="100">
        <v>194.23</v>
      </c>
      <c r="J32" s="101">
        <f t="shared" si="3"/>
        <v>0</v>
      </c>
      <c r="K32" s="102">
        <f t="shared" si="1"/>
        <v>202.34</v>
      </c>
      <c r="L32" s="102">
        <f t="shared" si="2"/>
        <v>323.74</v>
      </c>
      <c r="M32" s="102">
        <f t="shared" si="0"/>
        <v>194.23</v>
      </c>
      <c r="N32" s="250"/>
    </row>
    <row r="33" spans="1:14" x14ac:dyDescent="0.3">
      <c r="A33" s="95">
        <v>29</v>
      </c>
      <c r="B33" s="60" t="s">
        <v>740</v>
      </c>
      <c r="C33" s="20" t="s">
        <v>476</v>
      </c>
      <c r="D33" s="96" t="s">
        <v>42</v>
      </c>
      <c r="E33" s="18">
        <v>2</v>
      </c>
      <c r="F33" s="21">
        <v>300</v>
      </c>
      <c r="G33" s="100">
        <v>163.51</v>
      </c>
      <c r="H33" s="100">
        <v>261.61</v>
      </c>
      <c r="I33" s="100">
        <v>156.96</v>
      </c>
      <c r="J33" s="101">
        <f t="shared" si="3"/>
        <v>0</v>
      </c>
      <c r="K33" s="102">
        <f t="shared" si="1"/>
        <v>163.51</v>
      </c>
      <c r="L33" s="102">
        <f t="shared" si="2"/>
        <v>261.61</v>
      </c>
      <c r="M33" s="102">
        <f t="shared" si="0"/>
        <v>156.96</v>
      </c>
      <c r="N33" s="250"/>
    </row>
    <row r="34" spans="1:14" x14ac:dyDescent="0.3">
      <c r="A34" s="95">
        <v>30</v>
      </c>
      <c r="B34" s="60" t="s">
        <v>741</v>
      </c>
      <c r="C34" s="17" t="s">
        <v>477</v>
      </c>
      <c r="D34" s="96" t="s">
        <v>42</v>
      </c>
      <c r="E34" s="22">
        <v>2.5</v>
      </c>
      <c r="F34" s="19">
        <v>6000</v>
      </c>
      <c r="G34" s="97">
        <v>3137.02</v>
      </c>
      <c r="H34" s="97">
        <v>5019.24</v>
      </c>
      <c r="I34" s="97">
        <v>3011.54</v>
      </c>
      <c r="J34" s="98">
        <f t="shared" si="3"/>
        <v>0</v>
      </c>
      <c r="K34" s="99">
        <f t="shared" si="1"/>
        <v>3137.02</v>
      </c>
      <c r="L34" s="99">
        <f t="shared" si="2"/>
        <v>5019.24</v>
      </c>
      <c r="M34" s="99">
        <f t="shared" si="0"/>
        <v>3011.54</v>
      </c>
      <c r="N34" s="250"/>
    </row>
    <row r="35" spans="1:14" x14ac:dyDescent="0.3">
      <c r="A35" s="95">
        <v>31</v>
      </c>
      <c r="B35" s="60" t="s">
        <v>714</v>
      </c>
      <c r="C35" s="17" t="s">
        <v>478</v>
      </c>
      <c r="D35" s="96" t="s">
        <v>42</v>
      </c>
      <c r="E35" s="22">
        <v>2.5</v>
      </c>
      <c r="F35" s="19">
        <v>3000</v>
      </c>
      <c r="G35" s="97">
        <v>1568.5</v>
      </c>
      <c r="H35" s="97">
        <v>2509.59</v>
      </c>
      <c r="I35" s="97">
        <v>1505.76</v>
      </c>
      <c r="J35" s="98">
        <f t="shared" si="3"/>
        <v>0</v>
      </c>
      <c r="K35" s="99">
        <f t="shared" si="1"/>
        <v>1568.5</v>
      </c>
      <c r="L35" s="99">
        <f t="shared" si="2"/>
        <v>2509.59</v>
      </c>
      <c r="M35" s="99">
        <f t="shared" si="0"/>
        <v>1505.76</v>
      </c>
      <c r="N35" s="250"/>
    </row>
    <row r="36" spans="1:14" x14ac:dyDescent="0.3">
      <c r="A36" s="95">
        <v>32</v>
      </c>
      <c r="B36" s="60" t="s">
        <v>742</v>
      </c>
      <c r="C36" s="20" t="s">
        <v>479</v>
      </c>
      <c r="D36" s="96" t="s">
        <v>42</v>
      </c>
      <c r="E36" s="22">
        <v>2.5</v>
      </c>
      <c r="F36" s="21">
        <v>2900</v>
      </c>
      <c r="G36" s="100">
        <v>1516.22</v>
      </c>
      <c r="H36" s="100">
        <v>2425.9699999999998</v>
      </c>
      <c r="I36" s="100">
        <v>1455.57</v>
      </c>
      <c r="J36" s="101">
        <f t="shared" si="3"/>
        <v>0</v>
      </c>
      <c r="K36" s="102">
        <f t="shared" si="1"/>
        <v>1516.22</v>
      </c>
      <c r="L36" s="102">
        <f t="shared" si="2"/>
        <v>2425.9699999999998</v>
      </c>
      <c r="M36" s="102">
        <f t="shared" si="0"/>
        <v>1455.57</v>
      </c>
      <c r="N36" s="250"/>
    </row>
    <row r="37" spans="1:14" x14ac:dyDescent="0.3">
      <c r="A37" s="95">
        <v>33</v>
      </c>
      <c r="B37" s="60" t="s">
        <v>743</v>
      </c>
      <c r="C37" s="20" t="s">
        <v>480</v>
      </c>
      <c r="D37" s="96" t="s">
        <v>42</v>
      </c>
      <c r="E37" s="22">
        <v>2.5</v>
      </c>
      <c r="F37" s="21">
        <v>2800</v>
      </c>
      <c r="G37" s="100">
        <v>1463.96</v>
      </c>
      <c r="H37" s="100">
        <v>2342.33</v>
      </c>
      <c r="I37" s="100">
        <v>1405.39</v>
      </c>
      <c r="J37" s="101">
        <f t="shared" si="3"/>
        <v>0</v>
      </c>
      <c r="K37" s="102">
        <f t="shared" si="1"/>
        <v>1463.96</v>
      </c>
      <c r="L37" s="102">
        <f t="shared" si="2"/>
        <v>2342.33</v>
      </c>
      <c r="M37" s="102">
        <f t="shared" ref="M37:M94" si="4">ROUND(I37-I37*J37,2)</f>
        <v>1405.39</v>
      </c>
      <c r="N37" s="250"/>
    </row>
    <row r="38" spans="1:14" x14ac:dyDescent="0.3">
      <c r="A38" s="95">
        <v>34</v>
      </c>
      <c r="B38" s="60" t="s">
        <v>744</v>
      </c>
      <c r="C38" s="20" t="s">
        <v>481</v>
      </c>
      <c r="D38" s="96" t="s">
        <v>42</v>
      </c>
      <c r="E38" s="22">
        <v>2.5</v>
      </c>
      <c r="F38" s="21">
        <v>2700</v>
      </c>
      <c r="G38" s="100">
        <v>1411.65</v>
      </c>
      <c r="H38" s="100">
        <v>2258.64</v>
      </c>
      <c r="I38" s="100">
        <v>1355.19</v>
      </c>
      <c r="J38" s="101">
        <f t="shared" si="3"/>
        <v>0</v>
      </c>
      <c r="K38" s="102">
        <f t="shared" si="1"/>
        <v>1411.65</v>
      </c>
      <c r="L38" s="102">
        <f t="shared" si="2"/>
        <v>2258.64</v>
      </c>
      <c r="M38" s="102">
        <f t="shared" si="4"/>
        <v>1355.19</v>
      </c>
      <c r="N38" s="250"/>
    </row>
    <row r="39" spans="1:14" x14ac:dyDescent="0.3">
      <c r="A39" s="95">
        <v>35</v>
      </c>
      <c r="B39" s="60" t="s">
        <v>745</v>
      </c>
      <c r="C39" s="20" t="s">
        <v>482</v>
      </c>
      <c r="D39" s="96" t="s">
        <v>42</v>
      </c>
      <c r="E39" s="22">
        <v>2.5</v>
      </c>
      <c r="F39" s="21">
        <v>2600</v>
      </c>
      <c r="G39" s="100">
        <v>1359.37</v>
      </c>
      <c r="H39" s="100">
        <v>2175</v>
      </c>
      <c r="I39" s="100">
        <v>1305.01</v>
      </c>
      <c r="J39" s="101">
        <f t="shared" si="3"/>
        <v>0</v>
      </c>
      <c r="K39" s="102">
        <f t="shared" si="1"/>
        <v>1359.37</v>
      </c>
      <c r="L39" s="102">
        <f t="shared" si="2"/>
        <v>2175</v>
      </c>
      <c r="M39" s="102">
        <f t="shared" si="4"/>
        <v>1305.01</v>
      </c>
      <c r="N39" s="250"/>
    </row>
    <row r="40" spans="1:14" s="58" customFormat="1" x14ac:dyDescent="0.3">
      <c r="A40" s="95">
        <v>36</v>
      </c>
      <c r="B40" s="60" t="s">
        <v>746</v>
      </c>
      <c r="C40" s="20" t="s">
        <v>483</v>
      </c>
      <c r="D40" s="80" t="s">
        <v>42</v>
      </c>
      <c r="E40" s="22">
        <v>2.5</v>
      </c>
      <c r="F40" s="21">
        <v>2500</v>
      </c>
      <c r="G40" s="100">
        <v>1307.0899999999999</v>
      </c>
      <c r="H40" s="100">
        <v>2091.34</v>
      </c>
      <c r="I40" s="100">
        <v>1254.81</v>
      </c>
      <c r="J40" s="101">
        <f t="shared" si="3"/>
        <v>0</v>
      </c>
      <c r="K40" s="103">
        <f t="shared" si="1"/>
        <v>1307.0899999999999</v>
      </c>
      <c r="L40" s="102">
        <f t="shared" si="2"/>
        <v>2091.34</v>
      </c>
      <c r="M40" s="103">
        <f t="shared" si="4"/>
        <v>1254.81</v>
      </c>
      <c r="N40" s="250"/>
    </row>
    <row r="41" spans="1:14" x14ac:dyDescent="0.3">
      <c r="A41" s="95">
        <v>37</v>
      </c>
      <c r="B41" s="60" t="s">
        <v>747</v>
      </c>
      <c r="C41" s="20" t="s">
        <v>484</v>
      </c>
      <c r="D41" s="96" t="s">
        <v>42</v>
      </c>
      <c r="E41" s="22">
        <v>2.5</v>
      </c>
      <c r="F41" s="21">
        <v>2400</v>
      </c>
      <c r="G41" s="100">
        <v>1254.81</v>
      </c>
      <c r="H41" s="100">
        <v>2007.69</v>
      </c>
      <c r="I41" s="100">
        <v>1204.6199999999999</v>
      </c>
      <c r="J41" s="101">
        <f t="shared" si="3"/>
        <v>0</v>
      </c>
      <c r="K41" s="102">
        <f t="shared" si="1"/>
        <v>1254.81</v>
      </c>
      <c r="L41" s="102">
        <f t="shared" si="2"/>
        <v>2007.69</v>
      </c>
      <c r="M41" s="102">
        <f t="shared" si="4"/>
        <v>1204.6199999999999</v>
      </c>
      <c r="N41" s="250"/>
    </row>
    <row r="42" spans="1:14" x14ac:dyDescent="0.3">
      <c r="A42" s="95">
        <v>38</v>
      </c>
      <c r="B42" s="60" t="s">
        <v>748</v>
      </c>
      <c r="C42" s="20" t="s">
        <v>485</v>
      </c>
      <c r="D42" s="96" t="s">
        <v>42</v>
      </c>
      <c r="E42" s="22">
        <v>2.5</v>
      </c>
      <c r="F42" s="21">
        <v>2300</v>
      </c>
      <c r="G42" s="100">
        <v>1202.51</v>
      </c>
      <c r="H42" s="100">
        <v>1924.02</v>
      </c>
      <c r="I42" s="100">
        <v>1154.4000000000001</v>
      </c>
      <c r="J42" s="101">
        <f t="shared" si="3"/>
        <v>0</v>
      </c>
      <c r="K42" s="102">
        <f t="shared" si="1"/>
        <v>1202.51</v>
      </c>
      <c r="L42" s="102">
        <f t="shared" si="2"/>
        <v>1924.02</v>
      </c>
      <c r="M42" s="102">
        <f t="shared" si="4"/>
        <v>1154.4000000000001</v>
      </c>
      <c r="N42" s="250"/>
    </row>
    <row r="43" spans="1:14" x14ac:dyDescent="0.3">
      <c r="A43" s="95">
        <v>39</v>
      </c>
      <c r="B43" s="60" t="s">
        <v>749</v>
      </c>
      <c r="C43" s="20" t="s">
        <v>486</v>
      </c>
      <c r="D43" s="96" t="s">
        <v>42</v>
      </c>
      <c r="E43" s="22">
        <v>2.5</v>
      </c>
      <c r="F43" s="21">
        <v>2200</v>
      </c>
      <c r="G43" s="100">
        <v>1150.24</v>
      </c>
      <c r="H43" s="100">
        <v>1840.39</v>
      </c>
      <c r="I43" s="100">
        <v>1104.22</v>
      </c>
      <c r="J43" s="101">
        <f t="shared" si="3"/>
        <v>0</v>
      </c>
      <c r="K43" s="102">
        <f t="shared" si="1"/>
        <v>1150.24</v>
      </c>
      <c r="L43" s="102">
        <f t="shared" si="2"/>
        <v>1840.39</v>
      </c>
      <c r="M43" s="102">
        <f t="shared" si="4"/>
        <v>1104.22</v>
      </c>
      <c r="N43" s="250"/>
    </row>
    <row r="44" spans="1:14" x14ac:dyDescent="0.3">
      <c r="A44" s="95">
        <v>40</v>
      </c>
      <c r="B44" s="60" t="s">
        <v>2114</v>
      </c>
      <c r="C44" s="20" t="s">
        <v>487</v>
      </c>
      <c r="D44" s="96" t="s">
        <v>42</v>
      </c>
      <c r="E44" s="22">
        <v>2.5</v>
      </c>
      <c r="F44" s="21">
        <v>2100</v>
      </c>
      <c r="G44" s="100">
        <v>1097.96</v>
      </c>
      <c r="H44" s="100">
        <v>1756.74</v>
      </c>
      <c r="I44" s="100">
        <v>1054.04</v>
      </c>
      <c r="J44" s="101">
        <f t="shared" si="3"/>
        <v>0</v>
      </c>
      <c r="K44" s="102">
        <f t="shared" si="1"/>
        <v>1097.96</v>
      </c>
      <c r="L44" s="102">
        <f t="shared" si="2"/>
        <v>1756.74</v>
      </c>
      <c r="M44" s="102">
        <f t="shared" si="4"/>
        <v>1054.04</v>
      </c>
      <c r="N44" s="250"/>
    </row>
    <row r="45" spans="1:14" x14ac:dyDescent="0.3">
      <c r="A45" s="95">
        <v>41</v>
      </c>
      <c r="B45" s="60" t="s">
        <v>746</v>
      </c>
      <c r="C45" s="17" t="s">
        <v>488</v>
      </c>
      <c r="D45" s="96" t="s">
        <v>42</v>
      </c>
      <c r="E45" s="22">
        <v>2.5</v>
      </c>
      <c r="F45" s="19">
        <v>2000</v>
      </c>
      <c r="G45" s="97">
        <v>1045.6600000000001</v>
      </c>
      <c r="H45" s="97">
        <v>1673.07</v>
      </c>
      <c r="I45" s="97">
        <v>1003.84</v>
      </c>
      <c r="J45" s="98">
        <f t="shared" si="3"/>
        <v>0</v>
      </c>
      <c r="K45" s="99">
        <f t="shared" si="1"/>
        <v>1045.6600000000001</v>
      </c>
      <c r="L45" s="99">
        <f t="shared" si="2"/>
        <v>1673.07</v>
      </c>
      <c r="M45" s="99">
        <f t="shared" si="4"/>
        <v>1003.84</v>
      </c>
      <c r="N45" s="250"/>
    </row>
    <row r="46" spans="1:14" x14ac:dyDescent="0.3">
      <c r="A46" s="95">
        <v>42</v>
      </c>
      <c r="B46" s="60" t="s">
        <v>750</v>
      </c>
      <c r="C46" s="20" t="s">
        <v>489</v>
      </c>
      <c r="D46" s="96" t="s">
        <v>42</v>
      </c>
      <c r="E46" s="22">
        <v>2.5</v>
      </c>
      <c r="F46" s="21">
        <v>1900</v>
      </c>
      <c r="G46" s="100">
        <v>993.39</v>
      </c>
      <c r="H46" s="100">
        <v>1589.43</v>
      </c>
      <c r="I46" s="100">
        <v>953.66</v>
      </c>
      <c r="J46" s="101">
        <f t="shared" si="3"/>
        <v>0</v>
      </c>
      <c r="K46" s="102">
        <f t="shared" si="1"/>
        <v>993.39</v>
      </c>
      <c r="L46" s="102">
        <f t="shared" si="2"/>
        <v>1589.43</v>
      </c>
      <c r="M46" s="102">
        <f t="shared" si="4"/>
        <v>953.66</v>
      </c>
      <c r="N46" s="250"/>
    </row>
    <row r="47" spans="1:14" x14ac:dyDescent="0.3">
      <c r="A47" s="95">
        <v>43</v>
      </c>
      <c r="B47" s="60" t="s">
        <v>751</v>
      </c>
      <c r="C47" s="20" t="s">
        <v>490</v>
      </c>
      <c r="D47" s="96" t="s">
        <v>42</v>
      </c>
      <c r="E47" s="22">
        <v>2.5</v>
      </c>
      <c r="F47" s="21">
        <v>1800</v>
      </c>
      <c r="G47" s="100">
        <v>941.09</v>
      </c>
      <c r="H47" s="100">
        <v>1505.76</v>
      </c>
      <c r="I47" s="100">
        <v>903.45</v>
      </c>
      <c r="J47" s="101">
        <f t="shared" si="3"/>
        <v>0</v>
      </c>
      <c r="K47" s="102">
        <f t="shared" si="1"/>
        <v>941.09</v>
      </c>
      <c r="L47" s="102">
        <f t="shared" si="2"/>
        <v>1505.76</v>
      </c>
      <c r="M47" s="102">
        <f t="shared" si="4"/>
        <v>903.45</v>
      </c>
      <c r="N47" s="250"/>
    </row>
    <row r="48" spans="1:14" x14ac:dyDescent="0.3">
      <c r="A48" s="95">
        <v>44</v>
      </c>
      <c r="B48" s="60" t="s">
        <v>752</v>
      </c>
      <c r="C48" s="20" t="s">
        <v>491</v>
      </c>
      <c r="D48" s="96" t="s">
        <v>42</v>
      </c>
      <c r="E48" s="22">
        <v>2.5</v>
      </c>
      <c r="F48" s="21">
        <v>1700</v>
      </c>
      <c r="G48" s="100">
        <v>888.81</v>
      </c>
      <c r="H48" s="100">
        <v>1422.12</v>
      </c>
      <c r="I48" s="100">
        <v>853.27</v>
      </c>
      <c r="J48" s="101">
        <f t="shared" si="3"/>
        <v>0</v>
      </c>
      <c r="K48" s="102">
        <f t="shared" si="1"/>
        <v>888.81</v>
      </c>
      <c r="L48" s="102">
        <f t="shared" si="2"/>
        <v>1422.12</v>
      </c>
      <c r="M48" s="102">
        <f t="shared" si="4"/>
        <v>853.27</v>
      </c>
      <c r="N48" s="250"/>
    </row>
    <row r="49" spans="1:14" x14ac:dyDescent="0.3">
      <c r="A49" s="95">
        <v>45</v>
      </c>
      <c r="B49" s="60" t="s">
        <v>753</v>
      </c>
      <c r="C49" s="20" t="s">
        <v>492</v>
      </c>
      <c r="D49" s="96" t="s">
        <v>42</v>
      </c>
      <c r="E49" s="22">
        <v>2.5</v>
      </c>
      <c r="F49" s="21">
        <v>1600</v>
      </c>
      <c r="G49" s="100">
        <v>836.56</v>
      </c>
      <c r="H49" s="100">
        <v>1338.48</v>
      </c>
      <c r="I49" s="100">
        <v>803.09</v>
      </c>
      <c r="J49" s="101">
        <f t="shared" si="3"/>
        <v>0</v>
      </c>
      <c r="K49" s="102">
        <f t="shared" si="1"/>
        <v>836.56</v>
      </c>
      <c r="L49" s="102">
        <f t="shared" si="2"/>
        <v>1338.48</v>
      </c>
      <c r="M49" s="102">
        <f t="shared" si="4"/>
        <v>803.09</v>
      </c>
      <c r="N49" s="250"/>
    </row>
    <row r="50" spans="1:14" x14ac:dyDescent="0.3">
      <c r="A50" s="95">
        <v>46</v>
      </c>
      <c r="B50" s="60" t="s">
        <v>754</v>
      </c>
      <c r="C50" s="20" t="s">
        <v>493</v>
      </c>
      <c r="D50" s="96" t="s">
        <v>42</v>
      </c>
      <c r="E50" s="22">
        <v>2.5</v>
      </c>
      <c r="F50" s="21">
        <v>1500</v>
      </c>
      <c r="G50" s="100">
        <v>784.26</v>
      </c>
      <c r="H50" s="100">
        <v>1254.81</v>
      </c>
      <c r="I50" s="100">
        <v>752.89</v>
      </c>
      <c r="J50" s="101">
        <f t="shared" si="3"/>
        <v>0</v>
      </c>
      <c r="K50" s="102">
        <f t="shared" si="1"/>
        <v>784.26</v>
      </c>
      <c r="L50" s="102">
        <f t="shared" si="2"/>
        <v>1254.81</v>
      </c>
      <c r="M50" s="102">
        <f t="shared" si="4"/>
        <v>752.89</v>
      </c>
      <c r="N50" s="250"/>
    </row>
    <row r="51" spans="1:14" x14ac:dyDescent="0.3">
      <c r="A51" s="95">
        <v>47</v>
      </c>
      <c r="B51" s="60" t="s">
        <v>755</v>
      </c>
      <c r="C51" s="20" t="s">
        <v>494</v>
      </c>
      <c r="D51" s="96" t="s">
        <v>42</v>
      </c>
      <c r="E51" s="22">
        <v>2.5</v>
      </c>
      <c r="F51" s="21">
        <v>1400</v>
      </c>
      <c r="G51" s="100">
        <v>731.97</v>
      </c>
      <c r="H51" s="100">
        <v>1171.17</v>
      </c>
      <c r="I51" s="100">
        <v>702.71</v>
      </c>
      <c r="J51" s="101">
        <f t="shared" si="3"/>
        <v>0</v>
      </c>
      <c r="K51" s="102">
        <f t="shared" si="1"/>
        <v>731.97</v>
      </c>
      <c r="L51" s="102">
        <f t="shared" si="2"/>
        <v>1171.17</v>
      </c>
      <c r="M51" s="102">
        <f t="shared" si="4"/>
        <v>702.71</v>
      </c>
      <c r="N51" s="250"/>
    </row>
    <row r="52" spans="1:14" x14ac:dyDescent="0.3">
      <c r="A52" s="95">
        <v>48</v>
      </c>
      <c r="B52" s="60" t="s">
        <v>756</v>
      </c>
      <c r="C52" s="20" t="s">
        <v>495</v>
      </c>
      <c r="D52" s="96" t="s">
        <v>42</v>
      </c>
      <c r="E52" s="22">
        <v>2.5</v>
      </c>
      <c r="F52" s="21">
        <v>1300</v>
      </c>
      <c r="G52" s="100">
        <v>679.69</v>
      </c>
      <c r="H52" s="100">
        <v>1087.49</v>
      </c>
      <c r="I52" s="100">
        <v>652.49</v>
      </c>
      <c r="J52" s="101">
        <f t="shared" si="3"/>
        <v>0</v>
      </c>
      <c r="K52" s="102">
        <f t="shared" si="1"/>
        <v>679.69</v>
      </c>
      <c r="L52" s="102">
        <f t="shared" si="2"/>
        <v>1087.49</v>
      </c>
      <c r="M52" s="102">
        <f t="shared" si="4"/>
        <v>652.49</v>
      </c>
      <c r="N52" s="250"/>
    </row>
    <row r="53" spans="1:14" x14ac:dyDescent="0.3">
      <c r="A53" s="95">
        <v>49</v>
      </c>
      <c r="B53" s="60" t="s">
        <v>757</v>
      </c>
      <c r="C53" s="20" t="s">
        <v>496</v>
      </c>
      <c r="D53" s="96" t="s">
        <v>42</v>
      </c>
      <c r="E53" s="22">
        <v>2.5</v>
      </c>
      <c r="F53" s="21">
        <v>1200</v>
      </c>
      <c r="G53" s="100">
        <v>627.41</v>
      </c>
      <c r="H53" s="100">
        <v>1003.84</v>
      </c>
      <c r="I53" s="100">
        <v>602.29999999999995</v>
      </c>
      <c r="J53" s="101">
        <f t="shared" si="3"/>
        <v>0</v>
      </c>
      <c r="K53" s="102">
        <f t="shared" si="1"/>
        <v>627.41</v>
      </c>
      <c r="L53" s="102">
        <f t="shared" si="2"/>
        <v>1003.84</v>
      </c>
      <c r="M53" s="102">
        <f t="shared" si="4"/>
        <v>602.29999999999995</v>
      </c>
      <c r="N53" s="250"/>
    </row>
    <row r="54" spans="1:14" x14ac:dyDescent="0.3">
      <c r="A54" s="95">
        <v>50</v>
      </c>
      <c r="B54" s="60" t="s">
        <v>758</v>
      </c>
      <c r="C54" s="20" t="s">
        <v>497</v>
      </c>
      <c r="D54" s="96" t="s">
        <v>42</v>
      </c>
      <c r="E54" s="22">
        <v>2.5</v>
      </c>
      <c r="F54" s="21">
        <v>1100</v>
      </c>
      <c r="G54" s="100">
        <v>575.13</v>
      </c>
      <c r="H54" s="100">
        <v>920.22</v>
      </c>
      <c r="I54" s="100">
        <v>552.12</v>
      </c>
      <c r="J54" s="101">
        <f t="shared" si="3"/>
        <v>0</v>
      </c>
      <c r="K54" s="102">
        <f t="shared" si="1"/>
        <v>575.13</v>
      </c>
      <c r="L54" s="102">
        <f t="shared" si="2"/>
        <v>920.22</v>
      </c>
      <c r="M54" s="102">
        <f t="shared" si="4"/>
        <v>552.12</v>
      </c>
      <c r="N54" s="250"/>
    </row>
    <row r="55" spans="1:14" x14ac:dyDescent="0.3">
      <c r="A55" s="95">
        <v>51</v>
      </c>
      <c r="B55" s="60" t="s">
        <v>759</v>
      </c>
      <c r="C55" s="17" t="s">
        <v>498</v>
      </c>
      <c r="D55" s="96" t="s">
        <v>42</v>
      </c>
      <c r="E55" s="22">
        <v>2.5</v>
      </c>
      <c r="F55" s="19">
        <v>1000</v>
      </c>
      <c r="G55" s="97">
        <v>522.84</v>
      </c>
      <c r="H55" s="97">
        <v>836.54</v>
      </c>
      <c r="I55" s="97">
        <v>501.92</v>
      </c>
      <c r="J55" s="98">
        <f t="shared" si="3"/>
        <v>0</v>
      </c>
      <c r="K55" s="99">
        <f t="shared" si="1"/>
        <v>522.84</v>
      </c>
      <c r="L55" s="99">
        <f t="shared" si="2"/>
        <v>836.54</v>
      </c>
      <c r="M55" s="99">
        <f t="shared" si="4"/>
        <v>501.92</v>
      </c>
      <c r="N55" s="250"/>
    </row>
    <row r="56" spans="1:14" x14ac:dyDescent="0.3">
      <c r="A56" s="95">
        <v>52</v>
      </c>
      <c r="B56" s="60" t="s">
        <v>760</v>
      </c>
      <c r="C56" s="20" t="s">
        <v>499</v>
      </c>
      <c r="D56" s="96" t="s">
        <v>42</v>
      </c>
      <c r="E56" s="22">
        <v>2.5</v>
      </c>
      <c r="F56" s="21">
        <v>900</v>
      </c>
      <c r="G56" s="100">
        <v>493.41</v>
      </c>
      <c r="H56" s="100">
        <v>789.44</v>
      </c>
      <c r="I56" s="100">
        <v>473.67</v>
      </c>
      <c r="J56" s="101">
        <f t="shared" si="3"/>
        <v>0</v>
      </c>
      <c r="K56" s="102">
        <f t="shared" si="1"/>
        <v>493.41</v>
      </c>
      <c r="L56" s="102">
        <f t="shared" si="2"/>
        <v>789.44</v>
      </c>
      <c r="M56" s="102">
        <f t="shared" si="4"/>
        <v>473.67</v>
      </c>
      <c r="N56" s="250"/>
    </row>
    <row r="57" spans="1:14" x14ac:dyDescent="0.3">
      <c r="A57" s="95">
        <v>53</v>
      </c>
      <c r="B57" s="60" t="s">
        <v>761</v>
      </c>
      <c r="C57" s="20" t="s">
        <v>500</v>
      </c>
      <c r="D57" s="96" t="s">
        <v>42</v>
      </c>
      <c r="E57" s="22">
        <v>2.5</v>
      </c>
      <c r="F57" s="21">
        <v>800</v>
      </c>
      <c r="G57" s="100">
        <v>452.53</v>
      </c>
      <c r="H57" s="100">
        <v>724.05</v>
      </c>
      <c r="I57" s="100">
        <v>434.43</v>
      </c>
      <c r="J57" s="101">
        <f t="shared" si="3"/>
        <v>0</v>
      </c>
      <c r="K57" s="102">
        <f t="shared" si="1"/>
        <v>452.53</v>
      </c>
      <c r="L57" s="102">
        <f t="shared" si="2"/>
        <v>724.05</v>
      </c>
      <c r="M57" s="102">
        <f t="shared" si="4"/>
        <v>434.43</v>
      </c>
      <c r="N57" s="250"/>
    </row>
    <row r="58" spans="1:14" x14ac:dyDescent="0.3">
      <c r="A58" s="95">
        <v>54</v>
      </c>
      <c r="B58" s="60" t="s">
        <v>762</v>
      </c>
      <c r="C58" s="20" t="s">
        <v>501</v>
      </c>
      <c r="D58" s="96" t="s">
        <v>42</v>
      </c>
      <c r="E58" s="22">
        <v>2.5</v>
      </c>
      <c r="F58" s="21">
        <v>700</v>
      </c>
      <c r="G58" s="100">
        <v>411.68</v>
      </c>
      <c r="H58" s="100">
        <v>658.67</v>
      </c>
      <c r="I58" s="100">
        <v>395.2</v>
      </c>
      <c r="J58" s="101">
        <f t="shared" si="3"/>
        <v>0</v>
      </c>
      <c r="K58" s="102">
        <f t="shared" si="1"/>
        <v>411.68</v>
      </c>
      <c r="L58" s="102">
        <f t="shared" si="2"/>
        <v>658.67</v>
      </c>
      <c r="M58" s="102">
        <f t="shared" si="4"/>
        <v>395.2</v>
      </c>
      <c r="N58" s="250"/>
    </row>
    <row r="59" spans="1:14" x14ac:dyDescent="0.3">
      <c r="A59" s="95">
        <v>55</v>
      </c>
      <c r="B59" s="60" t="s">
        <v>763</v>
      </c>
      <c r="C59" s="20" t="s">
        <v>502</v>
      </c>
      <c r="D59" s="96" t="s">
        <v>42</v>
      </c>
      <c r="E59" s="22">
        <v>2.5</v>
      </c>
      <c r="F59" s="21">
        <v>600</v>
      </c>
      <c r="G59" s="100">
        <v>359.39</v>
      </c>
      <c r="H59" s="100">
        <v>575.02</v>
      </c>
      <c r="I59" s="100">
        <v>345.01</v>
      </c>
      <c r="J59" s="101">
        <f t="shared" si="3"/>
        <v>0</v>
      </c>
      <c r="K59" s="102">
        <f t="shared" si="1"/>
        <v>359.39</v>
      </c>
      <c r="L59" s="102">
        <f t="shared" si="2"/>
        <v>575.02</v>
      </c>
      <c r="M59" s="102">
        <f t="shared" si="4"/>
        <v>345.01</v>
      </c>
      <c r="N59" s="250"/>
    </row>
    <row r="60" spans="1:14" x14ac:dyDescent="0.3">
      <c r="A60" s="95">
        <v>56</v>
      </c>
      <c r="B60" s="60" t="s">
        <v>764</v>
      </c>
      <c r="C60" s="20" t="s">
        <v>503</v>
      </c>
      <c r="D60" s="96" t="s">
        <v>42</v>
      </c>
      <c r="E60" s="22">
        <v>2.5</v>
      </c>
      <c r="F60" s="21">
        <v>500</v>
      </c>
      <c r="G60" s="100">
        <v>307.08999999999997</v>
      </c>
      <c r="H60" s="100">
        <v>491.36</v>
      </c>
      <c r="I60" s="100">
        <v>294.81</v>
      </c>
      <c r="J60" s="101">
        <f t="shared" si="3"/>
        <v>0</v>
      </c>
      <c r="K60" s="102">
        <f t="shared" si="1"/>
        <v>307.08999999999997</v>
      </c>
      <c r="L60" s="102">
        <f t="shared" si="2"/>
        <v>491.36</v>
      </c>
      <c r="M60" s="102">
        <f t="shared" si="4"/>
        <v>294.81</v>
      </c>
      <c r="N60" s="250"/>
    </row>
    <row r="61" spans="1:14" x14ac:dyDescent="0.3">
      <c r="A61" s="95">
        <v>57</v>
      </c>
      <c r="B61" s="60" t="s">
        <v>765</v>
      </c>
      <c r="C61" s="20" t="s">
        <v>504</v>
      </c>
      <c r="D61" s="96" t="s">
        <v>42</v>
      </c>
      <c r="E61" s="22">
        <v>2.5</v>
      </c>
      <c r="F61" s="21">
        <v>400</v>
      </c>
      <c r="G61" s="100">
        <v>254.84</v>
      </c>
      <c r="H61" s="100">
        <v>407.72</v>
      </c>
      <c r="I61" s="100">
        <v>244.63</v>
      </c>
      <c r="J61" s="101">
        <f t="shared" si="3"/>
        <v>0</v>
      </c>
      <c r="K61" s="102">
        <f t="shared" si="1"/>
        <v>254.84</v>
      </c>
      <c r="L61" s="102">
        <f t="shared" si="2"/>
        <v>407.72</v>
      </c>
      <c r="M61" s="102">
        <f t="shared" si="4"/>
        <v>244.63</v>
      </c>
      <c r="N61" s="250"/>
    </row>
    <row r="62" spans="1:14" x14ac:dyDescent="0.3">
      <c r="A62" s="95">
        <v>58</v>
      </c>
      <c r="B62" s="60" t="s">
        <v>766</v>
      </c>
      <c r="C62" s="20" t="s">
        <v>505</v>
      </c>
      <c r="D62" s="96" t="s">
        <v>42</v>
      </c>
      <c r="E62" s="22">
        <v>2.5</v>
      </c>
      <c r="F62" s="21">
        <v>300</v>
      </c>
      <c r="G62" s="100">
        <v>202.53</v>
      </c>
      <c r="H62" s="100">
        <v>324.02999999999997</v>
      </c>
      <c r="I62" s="100">
        <v>194.43</v>
      </c>
      <c r="J62" s="101">
        <f t="shared" si="3"/>
        <v>0</v>
      </c>
      <c r="K62" s="102">
        <f t="shared" si="1"/>
        <v>202.53</v>
      </c>
      <c r="L62" s="102">
        <f t="shared" si="2"/>
        <v>324.02999999999997</v>
      </c>
      <c r="M62" s="102">
        <f t="shared" si="4"/>
        <v>194.43</v>
      </c>
      <c r="N62" s="250"/>
    </row>
    <row r="63" spans="1:14" s="104" customFormat="1" x14ac:dyDescent="0.3">
      <c r="A63" s="95">
        <v>59</v>
      </c>
      <c r="B63" s="60" t="s">
        <v>775</v>
      </c>
      <c r="C63" s="17" t="s">
        <v>830</v>
      </c>
      <c r="D63" s="96" t="s">
        <v>42</v>
      </c>
      <c r="E63" s="18">
        <v>2</v>
      </c>
      <c r="F63" s="19">
        <v>6000</v>
      </c>
      <c r="G63" s="97">
        <v>5823.32</v>
      </c>
      <c r="H63" s="97">
        <v>9317.2999999999993</v>
      </c>
      <c r="I63" s="97">
        <v>5590.36</v>
      </c>
      <c r="J63" s="98">
        <f t="shared" si="3"/>
        <v>0</v>
      </c>
      <c r="K63" s="99">
        <f>ROUND(G63*(1-J63),2)</f>
        <v>5823.32</v>
      </c>
      <c r="L63" s="99">
        <f t="shared" si="2"/>
        <v>9317.2999999999993</v>
      </c>
      <c r="M63" s="99">
        <f t="shared" si="4"/>
        <v>5590.36</v>
      </c>
      <c r="N63" s="251"/>
    </row>
    <row r="64" spans="1:14" s="104" customFormat="1" x14ac:dyDescent="0.3">
      <c r="A64" s="95">
        <v>60</v>
      </c>
      <c r="B64" s="60" t="s">
        <v>776</v>
      </c>
      <c r="C64" s="17" t="s">
        <v>831</v>
      </c>
      <c r="D64" s="96" t="s">
        <v>42</v>
      </c>
      <c r="E64" s="18">
        <v>2</v>
      </c>
      <c r="F64" s="19">
        <v>3000</v>
      </c>
      <c r="G64" s="97">
        <v>2911.69</v>
      </c>
      <c r="H64" s="97">
        <v>4658.71</v>
      </c>
      <c r="I64" s="97">
        <v>2795.24</v>
      </c>
      <c r="J64" s="98">
        <f t="shared" si="3"/>
        <v>0</v>
      </c>
      <c r="K64" s="99">
        <f t="shared" ref="K64:K120" si="5">ROUND(G64*(1-J64),2)</f>
        <v>2911.69</v>
      </c>
      <c r="L64" s="99">
        <f t="shared" si="2"/>
        <v>4658.71</v>
      </c>
      <c r="M64" s="99">
        <f t="shared" si="4"/>
        <v>2795.24</v>
      </c>
      <c r="N64" s="252"/>
    </row>
    <row r="65" spans="1:14" s="104" customFormat="1" x14ac:dyDescent="0.3">
      <c r="A65" s="95">
        <v>61</v>
      </c>
      <c r="B65" s="60" t="s">
        <v>777</v>
      </c>
      <c r="C65" s="20" t="s">
        <v>832</v>
      </c>
      <c r="D65" s="96" t="s">
        <v>42</v>
      </c>
      <c r="E65" s="18">
        <v>2</v>
      </c>
      <c r="F65" s="21">
        <v>2900</v>
      </c>
      <c r="G65" s="100">
        <v>2814.6</v>
      </c>
      <c r="H65" s="100">
        <v>4503.33</v>
      </c>
      <c r="I65" s="100">
        <v>2702.01</v>
      </c>
      <c r="J65" s="101">
        <f t="shared" si="3"/>
        <v>0</v>
      </c>
      <c r="K65" s="102">
        <f t="shared" si="5"/>
        <v>2814.6</v>
      </c>
      <c r="L65" s="102">
        <f t="shared" si="2"/>
        <v>4503.33</v>
      </c>
      <c r="M65" s="102">
        <f t="shared" si="4"/>
        <v>2702.01</v>
      </c>
      <c r="N65" s="252"/>
    </row>
    <row r="66" spans="1:14" s="104" customFormat="1" x14ac:dyDescent="0.3">
      <c r="A66" s="95">
        <v>62</v>
      </c>
      <c r="B66" s="60" t="s">
        <v>778</v>
      </c>
      <c r="C66" s="20" t="s">
        <v>833</v>
      </c>
      <c r="D66" s="96" t="s">
        <v>42</v>
      </c>
      <c r="E66" s="18">
        <v>2</v>
      </c>
      <c r="F66" s="21">
        <v>2800</v>
      </c>
      <c r="G66" s="100">
        <v>2717.56</v>
      </c>
      <c r="H66" s="100">
        <v>4348.09</v>
      </c>
      <c r="I66" s="100">
        <v>2608.85</v>
      </c>
      <c r="J66" s="101">
        <f t="shared" si="3"/>
        <v>0</v>
      </c>
      <c r="K66" s="102">
        <f t="shared" si="5"/>
        <v>2717.56</v>
      </c>
      <c r="L66" s="102">
        <f t="shared" si="2"/>
        <v>4348.09</v>
      </c>
      <c r="M66" s="102">
        <f t="shared" si="4"/>
        <v>2608.85</v>
      </c>
      <c r="N66" s="252"/>
    </row>
    <row r="67" spans="1:14" s="104" customFormat="1" x14ac:dyDescent="0.3">
      <c r="A67" s="95">
        <v>63</v>
      </c>
      <c r="B67" s="60" t="s">
        <v>779</v>
      </c>
      <c r="C67" s="20" t="s">
        <v>834</v>
      </c>
      <c r="D67" s="96" t="s">
        <v>42</v>
      </c>
      <c r="E67" s="18">
        <v>2</v>
      </c>
      <c r="F67" s="21">
        <v>2700</v>
      </c>
      <c r="G67" s="100">
        <v>2620.4899999999998</v>
      </c>
      <c r="H67" s="100">
        <v>4192.7700000000004</v>
      </c>
      <c r="I67" s="100">
        <v>2515.66</v>
      </c>
      <c r="J67" s="101">
        <f t="shared" si="3"/>
        <v>0</v>
      </c>
      <c r="K67" s="102">
        <f t="shared" si="5"/>
        <v>2620.4899999999998</v>
      </c>
      <c r="L67" s="102">
        <f t="shared" si="2"/>
        <v>4192.7700000000004</v>
      </c>
      <c r="M67" s="102">
        <f t="shared" si="4"/>
        <v>2515.66</v>
      </c>
      <c r="N67" s="252"/>
    </row>
    <row r="68" spans="1:14" s="104" customFormat="1" x14ac:dyDescent="0.3">
      <c r="A68" s="95">
        <v>64</v>
      </c>
      <c r="B68" s="60" t="s">
        <v>780</v>
      </c>
      <c r="C68" s="20" t="s">
        <v>835</v>
      </c>
      <c r="D68" s="96" t="s">
        <v>42</v>
      </c>
      <c r="E68" s="18">
        <v>2</v>
      </c>
      <c r="F68" s="21">
        <v>2600</v>
      </c>
      <c r="G68" s="100">
        <v>2523.44</v>
      </c>
      <c r="H68" s="100">
        <v>4037.52</v>
      </c>
      <c r="I68" s="100">
        <v>2422.5300000000002</v>
      </c>
      <c r="J68" s="101">
        <f t="shared" si="3"/>
        <v>0</v>
      </c>
      <c r="K68" s="102">
        <f t="shared" si="5"/>
        <v>2523.44</v>
      </c>
      <c r="L68" s="102">
        <f t="shared" si="2"/>
        <v>4037.52</v>
      </c>
      <c r="M68" s="102">
        <f t="shared" si="4"/>
        <v>2422.5300000000002</v>
      </c>
      <c r="N68" s="252"/>
    </row>
    <row r="69" spans="1:14" s="104" customFormat="1" x14ac:dyDescent="0.3">
      <c r="A69" s="95">
        <v>65</v>
      </c>
      <c r="B69" s="60" t="s">
        <v>781</v>
      </c>
      <c r="C69" s="20" t="s">
        <v>836</v>
      </c>
      <c r="D69" s="96" t="s">
        <v>42</v>
      </c>
      <c r="E69" s="18">
        <v>2</v>
      </c>
      <c r="F69" s="21">
        <v>2500</v>
      </c>
      <c r="G69" s="100">
        <v>2426.4299999999998</v>
      </c>
      <c r="H69" s="100">
        <v>3882.27</v>
      </c>
      <c r="I69" s="100">
        <v>2329.35</v>
      </c>
      <c r="J69" s="101">
        <f t="shared" si="3"/>
        <v>0</v>
      </c>
      <c r="K69" s="102">
        <f t="shared" si="5"/>
        <v>2426.4299999999998</v>
      </c>
      <c r="L69" s="102">
        <f t="shared" si="2"/>
        <v>3882.27</v>
      </c>
      <c r="M69" s="102">
        <f t="shared" si="4"/>
        <v>2329.35</v>
      </c>
      <c r="N69" s="252"/>
    </row>
    <row r="70" spans="1:14" s="104" customFormat="1" x14ac:dyDescent="0.3">
      <c r="A70" s="95">
        <v>66</v>
      </c>
      <c r="B70" s="60" t="s">
        <v>782</v>
      </c>
      <c r="C70" s="20" t="s">
        <v>837</v>
      </c>
      <c r="D70" s="96" t="s">
        <v>42</v>
      </c>
      <c r="E70" s="18">
        <v>2</v>
      </c>
      <c r="F70" s="21">
        <v>2400</v>
      </c>
      <c r="G70" s="100">
        <v>2329.3200000000002</v>
      </c>
      <c r="H70" s="100">
        <v>3726.92</v>
      </c>
      <c r="I70" s="100">
        <v>2236.14</v>
      </c>
      <c r="J70" s="101">
        <f t="shared" si="3"/>
        <v>0</v>
      </c>
      <c r="K70" s="102">
        <f t="shared" si="5"/>
        <v>2329.3200000000002</v>
      </c>
      <c r="L70" s="102">
        <f t="shared" ref="L70:L120" si="6">ROUND(H70*(1-J70),2)</f>
        <v>3726.92</v>
      </c>
      <c r="M70" s="102">
        <f t="shared" si="4"/>
        <v>2236.14</v>
      </c>
      <c r="N70" s="252"/>
    </row>
    <row r="71" spans="1:14" s="104" customFormat="1" x14ac:dyDescent="0.3">
      <c r="A71" s="95">
        <v>67</v>
      </c>
      <c r="B71" s="60" t="s">
        <v>783</v>
      </c>
      <c r="C71" s="20" t="s">
        <v>838</v>
      </c>
      <c r="D71" s="96" t="s">
        <v>42</v>
      </c>
      <c r="E71" s="18">
        <v>2</v>
      </c>
      <c r="F71" s="21">
        <v>2300</v>
      </c>
      <c r="G71" s="100">
        <v>2232.2800000000002</v>
      </c>
      <c r="H71" s="100">
        <v>3571.66</v>
      </c>
      <c r="I71" s="100">
        <v>2142.9899999999998</v>
      </c>
      <c r="J71" s="101">
        <f t="shared" ref="J71:J120" si="7">J70</f>
        <v>0</v>
      </c>
      <c r="K71" s="102">
        <f t="shared" si="5"/>
        <v>2232.2800000000002</v>
      </c>
      <c r="L71" s="102">
        <f t="shared" si="6"/>
        <v>3571.66</v>
      </c>
      <c r="M71" s="102">
        <f t="shared" si="4"/>
        <v>2142.9899999999998</v>
      </c>
      <c r="N71" s="252"/>
    </row>
    <row r="72" spans="1:14" s="104" customFormat="1" x14ac:dyDescent="0.3">
      <c r="A72" s="95">
        <v>68</v>
      </c>
      <c r="B72" s="60" t="s">
        <v>784</v>
      </c>
      <c r="C72" s="20" t="s">
        <v>839</v>
      </c>
      <c r="D72" s="96" t="s">
        <v>42</v>
      </c>
      <c r="E72" s="18">
        <v>2</v>
      </c>
      <c r="F72" s="21">
        <v>2200</v>
      </c>
      <c r="G72" s="100">
        <v>2135.21</v>
      </c>
      <c r="H72" s="100">
        <v>3416.34</v>
      </c>
      <c r="I72" s="100">
        <v>2049.8200000000002</v>
      </c>
      <c r="J72" s="101">
        <f t="shared" si="7"/>
        <v>0</v>
      </c>
      <c r="K72" s="102">
        <f t="shared" si="5"/>
        <v>2135.21</v>
      </c>
      <c r="L72" s="102">
        <f t="shared" si="6"/>
        <v>3416.34</v>
      </c>
      <c r="M72" s="102">
        <f t="shared" si="4"/>
        <v>2049.8200000000002</v>
      </c>
      <c r="N72" s="252"/>
    </row>
    <row r="73" spans="1:14" s="104" customFormat="1" x14ac:dyDescent="0.3">
      <c r="A73" s="95">
        <v>69</v>
      </c>
      <c r="B73" s="60" t="s">
        <v>2115</v>
      </c>
      <c r="C73" s="20" t="s">
        <v>840</v>
      </c>
      <c r="D73" s="96" t="s">
        <v>42</v>
      </c>
      <c r="E73" s="18">
        <v>2</v>
      </c>
      <c r="F73" s="21">
        <v>2100</v>
      </c>
      <c r="G73" s="100">
        <v>2038.17</v>
      </c>
      <c r="H73" s="100">
        <v>3261.1</v>
      </c>
      <c r="I73" s="100">
        <v>1956.66</v>
      </c>
      <c r="J73" s="101">
        <f t="shared" si="7"/>
        <v>0</v>
      </c>
      <c r="K73" s="102">
        <f t="shared" si="5"/>
        <v>2038.17</v>
      </c>
      <c r="L73" s="102">
        <f t="shared" si="6"/>
        <v>3261.1</v>
      </c>
      <c r="M73" s="102">
        <f t="shared" si="4"/>
        <v>1956.66</v>
      </c>
      <c r="N73" s="252"/>
    </row>
    <row r="74" spans="1:14" s="104" customFormat="1" x14ac:dyDescent="0.3">
      <c r="A74" s="95">
        <v>70</v>
      </c>
      <c r="B74" s="60" t="s">
        <v>785</v>
      </c>
      <c r="C74" s="17" t="s">
        <v>841</v>
      </c>
      <c r="D74" s="96" t="s">
        <v>42</v>
      </c>
      <c r="E74" s="18">
        <v>2</v>
      </c>
      <c r="F74" s="19">
        <v>2000</v>
      </c>
      <c r="G74" s="97">
        <v>1941.07</v>
      </c>
      <c r="H74" s="97">
        <v>3105.74</v>
      </c>
      <c r="I74" s="97">
        <v>1863.44</v>
      </c>
      <c r="J74" s="98">
        <f t="shared" si="7"/>
        <v>0</v>
      </c>
      <c r="K74" s="99">
        <f t="shared" si="5"/>
        <v>1941.07</v>
      </c>
      <c r="L74" s="99">
        <f t="shared" si="6"/>
        <v>3105.74</v>
      </c>
      <c r="M74" s="99">
        <f t="shared" si="4"/>
        <v>1863.44</v>
      </c>
      <c r="N74" s="252"/>
    </row>
    <row r="75" spans="1:14" s="104" customFormat="1" x14ac:dyDescent="0.3">
      <c r="A75" s="95">
        <v>71</v>
      </c>
      <c r="B75" s="60" t="s">
        <v>786</v>
      </c>
      <c r="C75" s="20" t="s">
        <v>842</v>
      </c>
      <c r="D75" s="96" t="s">
        <v>42</v>
      </c>
      <c r="E75" s="18">
        <v>2</v>
      </c>
      <c r="F75" s="21">
        <v>1900</v>
      </c>
      <c r="G75" s="100">
        <v>1844.04</v>
      </c>
      <c r="H75" s="100">
        <v>2950.48</v>
      </c>
      <c r="I75" s="100">
        <v>1770.28</v>
      </c>
      <c r="J75" s="101">
        <f t="shared" si="7"/>
        <v>0</v>
      </c>
      <c r="K75" s="102">
        <f t="shared" si="5"/>
        <v>1844.04</v>
      </c>
      <c r="L75" s="102">
        <f t="shared" si="6"/>
        <v>2950.48</v>
      </c>
      <c r="M75" s="102">
        <f t="shared" si="4"/>
        <v>1770.28</v>
      </c>
      <c r="N75" s="252"/>
    </row>
    <row r="76" spans="1:14" s="104" customFormat="1" x14ac:dyDescent="0.3">
      <c r="A76" s="95">
        <v>72</v>
      </c>
      <c r="B76" s="60" t="s">
        <v>787</v>
      </c>
      <c r="C76" s="20" t="s">
        <v>843</v>
      </c>
      <c r="D76" s="96" t="s">
        <v>42</v>
      </c>
      <c r="E76" s="18">
        <v>2</v>
      </c>
      <c r="F76" s="21">
        <v>1800</v>
      </c>
      <c r="G76" s="100">
        <v>1747.02</v>
      </c>
      <c r="H76" s="100">
        <v>2795.24</v>
      </c>
      <c r="I76" s="100">
        <v>1677.14</v>
      </c>
      <c r="J76" s="101">
        <f t="shared" si="7"/>
        <v>0</v>
      </c>
      <c r="K76" s="102">
        <f t="shared" si="5"/>
        <v>1747.02</v>
      </c>
      <c r="L76" s="102">
        <f t="shared" si="6"/>
        <v>2795.24</v>
      </c>
      <c r="M76" s="102">
        <f t="shared" si="4"/>
        <v>1677.14</v>
      </c>
      <c r="N76" s="252"/>
    </row>
    <row r="77" spans="1:14" s="104" customFormat="1" x14ac:dyDescent="0.3">
      <c r="A77" s="95">
        <v>73</v>
      </c>
      <c r="B77" s="60" t="s">
        <v>788</v>
      </c>
      <c r="C77" s="20" t="s">
        <v>844</v>
      </c>
      <c r="D77" s="96" t="s">
        <v>42</v>
      </c>
      <c r="E77" s="18">
        <v>2</v>
      </c>
      <c r="F77" s="21">
        <v>1700</v>
      </c>
      <c r="G77" s="100">
        <v>1649.95</v>
      </c>
      <c r="H77" s="100">
        <v>2639.92</v>
      </c>
      <c r="I77" s="100">
        <v>1583.96</v>
      </c>
      <c r="J77" s="101">
        <f t="shared" si="7"/>
        <v>0</v>
      </c>
      <c r="K77" s="102">
        <f t="shared" si="5"/>
        <v>1649.95</v>
      </c>
      <c r="L77" s="102">
        <f t="shared" si="6"/>
        <v>2639.92</v>
      </c>
      <c r="M77" s="102">
        <f t="shared" si="4"/>
        <v>1583.96</v>
      </c>
      <c r="N77" s="252"/>
    </row>
    <row r="78" spans="1:14" s="104" customFormat="1" x14ac:dyDescent="0.3">
      <c r="A78" s="95">
        <v>74</v>
      </c>
      <c r="B78" s="60" t="s">
        <v>789</v>
      </c>
      <c r="C78" s="20" t="s">
        <v>845</v>
      </c>
      <c r="D78" s="96" t="s">
        <v>42</v>
      </c>
      <c r="E78" s="18">
        <v>2</v>
      </c>
      <c r="F78" s="21">
        <v>1600</v>
      </c>
      <c r="G78" s="100">
        <v>1552.91</v>
      </c>
      <c r="H78" s="100">
        <v>2484.66</v>
      </c>
      <c r="I78" s="100">
        <v>1490.78</v>
      </c>
      <c r="J78" s="101">
        <f t="shared" si="7"/>
        <v>0</v>
      </c>
      <c r="K78" s="102">
        <f t="shared" si="5"/>
        <v>1552.91</v>
      </c>
      <c r="L78" s="102">
        <f t="shared" si="6"/>
        <v>2484.66</v>
      </c>
      <c r="M78" s="102">
        <f t="shared" si="4"/>
        <v>1490.78</v>
      </c>
      <c r="N78" s="252"/>
    </row>
    <row r="79" spans="1:14" s="104" customFormat="1" x14ac:dyDescent="0.3">
      <c r="A79" s="95">
        <v>75</v>
      </c>
      <c r="B79" s="60" t="s">
        <v>790</v>
      </c>
      <c r="C79" s="20" t="s">
        <v>846</v>
      </c>
      <c r="D79" s="96" t="s">
        <v>42</v>
      </c>
      <c r="E79" s="18">
        <v>2</v>
      </c>
      <c r="F79" s="21">
        <v>1500</v>
      </c>
      <c r="G79" s="100">
        <v>1455.81</v>
      </c>
      <c r="H79" s="100">
        <v>2329.3000000000002</v>
      </c>
      <c r="I79" s="100">
        <v>1397.57</v>
      </c>
      <c r="J79" s="101">
        <f t="shared" si="7"/>
        <v>0</v>
      </c>
      <c r="K79" s="102">
        <f t="shared" si="5"/>
        <v>1455.81</v>
      </c>
      <c r="L79" s="102">
        <f t="shared" si="6"/>
        <v>2329.3000000000002</v>
      </c>
      <c r="M79" s="102">
        <f t="shared" si="4"/>
        <v>1397.57</v>
      </c>
      <c r="N79" s="252"/>
    </row>
    <row r="80" spans="1:14" s="104" customFormat="1" x14ac:dyDescent="0.3">
      <c r="A80" s="95">
        <v>76</v>
      </c>
      <c r="B80" s="60" t="s">
        <v>791</v>
      </c>
      <c r="C80" s="20" t="s">
        <v>847</v>
      </c>
      <c r="D80" s="96" t="s">
        <v>42</v>
      </c>
      <c r="E80" s="18">
        <v>2</v>
      </c>
      <c r="F80" s="21">
        <v>1400</v>
      </c>
      <c r="G80" s="100">
        <v>1358.78</v>
      </c>
      <c r="H80" s="100">
        <v>2174.06</v>
      </c>
      <c r="I80" s="100">
        <v>1304.44</v>
      </c>
      <c r="J80" s="101">
        <f t="shared" si="7"/>
        <v>0</v>
      </c>
      <c r="K80" s="102">
        <f t="shared" si="5"/>
        <v>1358.78</v>
      </c>
      <c r="L80" s="102">
        <f t="shared" si="6"/>
        <v>2174.06</v>
      </c>
      <c r="M80" s="102">
        <f t="shared" si="4"/>
        <v>1304.44</v>
      </c>
      <c r="N80" s="252"/>
    </row>
    <row r="81" spans="1:14" s="104" customFormat="1" x14ac:dyDescent="0.3">
      <c r="A81" s="95">
        <v>77</v>
      </c>
      <c r="B81" s="60" t="s">
        <v>792</v>
      </c>
      <c r="C81" s="20" t="s">
        <v>848</v>
      </c>
      <c r="D81" s="96" t="s">
        <v>42</v>
      </c>
      <c r="E81" s="18">
        <v>2</v>
      </c>
      <c r="F81" s="21">
        <v>1300</v>
      </c>
      <c r="G81" s="100">
        <v>1261.74</v>
      </c>
      <c r="H81" s="100">
        <v>2018.79</v>
      </c>
      <c r="I81" s="100">
        <v>1211.28</v>
      </c>
      <c r="J81" s="101">
        <f t="shared" si="7"/>
        <v>0</v>
      </c>
      <c r="K81" s="102">
        <f t="shared" si="5"/>
        <v>1261.74</v>
      </c>
      <c r="L81" s="102">
        <f t="shared" si="6"/>
        <v>2018.79</v>
      </c>
      <c r="M81" s="102">
        <f t="shared" si="4"/>
        <v>1211.28</v>
      </c>
      <c r="N81" s="252"/>
    </row>
    <row r="82" spans="1:14" s="104" customFormat="1" x14ac:dyDescent="0.3">
      <c r="A82" s="95">
        <v>78</v>
      </c>
      <c r="B82" s="60" t="s">
        <v>793</v>
      </c>
      <c r="C82" s="20" t="s">
        <v>849</v>
      </c>
      <c r="D82" s="96" t="s">
        <v>42</v>
      </c>
      <c r="E82" s="18">
        <v>2</v>
      </c>
      <c r="F82" s="21">
        <v>1200</v>
      </c>
      <c r="G82" s="100">
        <v>1164.67</v>
      </c>
      <c r="H82" s="100">
        <v>1863.48</v>
      </c>
      <c r="I82" s="100">
        <v>1118.0899999999999</v>
      </c>
      <c r="J82" s="101">
        <f t="shared" si="7"/>
        <v>0</v>
      </c>
      <c r="K82" s="102">
        <f t="shared" si="5"/>
        <v>1164.67</v>
      </c>
      <c r="L82" s="102">
        <f t="shared" si="6"/>
        <v>1863.48</v>
      </c>
      <c r="M82" s="102">
        <f t="shared" si="4"/>
        <v>1118.0899999999999</v>
      </c>
      <c r="N82" s="252"/>
    </row>
    <row r="83" spans="1:14" s="104" customFormat="1" x14ac:dyDescent="0.3">
      <c r="A83" s="95">
        <v>79</v>
      </c>
      <c r="B83" s="60" t="s">
        <v>794</v>
      </c>
      <c r="C83" s="20" t="s">
        <v>850</v>
      </c>
      <c r="D83" s="96" t="s">
        <v>42</v>
      </c>
      <c r="E83" s="18">
        <v>2</v>
      </c>
      <c r="F83" s="21">
        <v>1100</v>
      </c>
      <c r="G83" s="100">
        <v>1067.6500000000001</v>
      </c>
      <c r="H83" s="100">
        <v>1708.23</v>
      </c>
      <c r="I83" s="100">
        <v>1024.92</v>
      </c>
      <c r="J83" s="101">
        <f t="shared" si="7"/>
        <v>0</v>
      </c>
      <c r="K83" s="102">
        <f t="shared" si="5"/>
        <v>1067.6500000000001</v>
      </c>
      <c r="L83" s="102">
        <f t="shared" si="6"/>
        <v>1708.23</v>
      </c>
      <c r="M83" s="102">
        <f t="shared" si="4"/>
        <v>1024.92</v>
      </c>
      <c r="N83" s="252"/>
    </row>
    <row r="84" spans="1:14" s="104" customFormat="1" x14ac:dyDescent="0.3">
      <c r="A84" s="95">
        <v>80</v>
      </c>
      <c r="B84" s="60" t="s">
        <v>795</v>
      </c>
      <c r="C84" s="17" t="s">
        <v>851</v>
      </c>
      <c r="D84" s="96" t="s">
        <v>42</v>
      </c>
      <c r="E84" s="18">
        <v>2</v>
      </c>
      <c r="F84" s="19">
        <v>1000</v>
      </c>
      <c r="G84" s="97">
        <v>970.56</v>
      </c>
      <c r="H84" s="97">
        <v>1552.87</v>
      </c>
      <c r="I84" s="97">
        <v>931.73</v>
      </c>
      <c r="J84" s="98">
        <f t="shared" si="7"/>
        <v>0</v>
      </c>
      <c r="K84" s="99">
        <f t="shared" si="5"/>
        <v>970.56</v>
      </c>
      <c r="L84" s="99">
        <f t="shared" si="6"/>
        <v>1552.87</v>
      </c>
      <c r="M84" s="99">
        <f t="shared" si="4"/>
        <v>931.73</v>
      </c>
      <c r="N84" s="252"/>
    </row>
    <row r="85" spans="1:14" s="104" customFormat="1" x14ac:dyDescent="0.3">
      <c r="A85" s="95">
        <v>81</v>
      </c>
      <c r="B85" s="60" t="s">
        <v>796</v>
      </c>
      <c r="C85" s="20" t="s">
        <v>852</v>
      </c>
      <c r="D85" s="96" t="s">
        <v>42</v>
      </c>
      <c r="E85" s="18">
        <v>2</v>
      </c>
      <c r="F85" s="21">
        <v>900</v>
      </c>
      <c r="G85" s="100">
        <v>932.32</v>
      </c>
      <c r="H85" s="100">
        <v>1491.67</v>
      </c>
      <c r="I85" s="100">
        <v>895.02</v>
      </c>
      <c r="J85" s="101">
        <f t="shared" si="7"/>
        <v>0</v>
      </c>
      <c r="K85" s="102">
        <f t="shared" si="5"/>
        <v>932.32</v>
      </c>
      <c r="L85" s="102">
        <f t="shared" si="6"/>
        <v>1491.67</v>
      </c>
      <c r="M85" s="102">
        <f t="shared" si="4"/>
        <v>895.02</v>
      </c>
      <c r="N85" s="252"/>
    </row>
    <row r="86" spans="1:14" s="104" customFormat="1" x14ac:dyDescent="0.3">
      <c r="A86" s="95">
        <v>82</v>
      </c>
      <c r="B86" s="60" t="s">
        <v>797</v>
      </c>
      <c r="C86" s="20" t="s">
        <v>853</v>
      </c>
      <c r="D86" s="96" t="s">
        <v>42</v>
      </c>
      <c r="E86" s="18">
        <v>2</v>
      </c>
      <c r="F86" s="21">
        <v>800</v>
      </c>
      <c r="G86" s="100">
        <v>864.62</v>
      </c>
      <c r="H86" s="100">
        <v>1383.39</v>
      </c>
      <c r="I86" s="100">
        <v>830.04</v>
      </c>
      <c r="J86" s="101">
        <f t="shared" si="7"/>
        <v>0</v>
      </c>
      <c r="K86" s="102">
        <f t="shared" si="5"/>
        <v>864.62</v>
      </c>
      <c r="L86" s="102">
        <f t="shared" si="6"/>
        <v>1383.39</v>
      </c>
      <c r="M86" s="102">
        <f t="shared" si="4"/>
        <v>830.04</v>
      </c>
      <c r="N86" s="252"/>
    </row>
    <row r="87" spans="1:14" s="104" customFormat="1" x14ac:dyDescent="0.3">
      <c r="A87" s="95">
        <v>83</v>
      </c>
      <c r="B87" s="60" t="s">
        <v>798</v>
      </c>
      <c r="C87" s="20" t="s">
        <v>854</v>
      </c>
      <c r="D87" s="96" t="s">
        <v>42</v>
      </c>
      <c r="E87" s="18">
        <v>2</v>
      </c>
      <c r="F87" s="21">
        <v>700</v>
      </c>
      <c r="G87" s="100">
        <v>796.99</v>
      </c>
      <c r="H87" s="100">
        <v>1275.19</v>
      </c>
      <c r="I87" s="100">
        <v>765.11</v>
      </c>
      <c r="J87" s="101">
        <f t="shared" si="7"/>
        <v>0</v>
      </c>
      <c r="K87" s="102">
        <f t="shared" si="5"/>
        <v>796.99</v>
      </c>
      <c r="L87" s="102">
        <f t="shared" si="6"/>
        <v>1275.19</v>
      </c>
      <c r="M87" s="102">
        <f t="shared" si="4"/>
        <v>765.11</v>
      </c>
      <c r="N87" s="252"/>
    </row>
    <row r="88" spans="1:14" s="104" customFormat="1" x14ac:dyDescent="0.3">
      <c r="A88" s="95">
        <v>84</v>
      </c>
      <c r="B88" s="60" t="s">
        <v>799</v>
      </c>
      <c r="C88" s="20" t="s">
        <v>855</v>
      </c>
      <c r="D88" s="96" t="s">
        <v>42</v>
      </c>
      <c r="E88" s="18">
        <v>2</v>
      </c>
      <c r="F88" s="21">
        <v>600</v>
      </c>
      <c r="G88" s="100">
        <v>699.97</v>
      </c>
      <c r="H88" s="100">
        <v>1119.93</v>
      </c>
      <c r="I88" s="100">
        <v>671.96</v>
      </c>
      <c r="J88" s="101">
        <f t="shared" si="7"/>
        <v>0</v>
      </c>
      <c r="K88" s="102">
        <f t="shared" si="5"/>
        <v>699.97</v>
      </c>
      <c r="L88" s="102">
        <f t="shared" si="6"/>
        <v>1119.93</v>
      </c>
      <c r="M88" s="102">
        <f t="shared" si="4"/>
        <v>671.96</v>
      </c>
      <c r="N88" s="252"/>
    </row>
    <row r="89" spans="1:14" s="104" customFormat="1" x14ac:dyDescent="0.3">
      <c r="A89" s="95">
        <v>85</v>
      </c>
      <c r="B89" s="60" t="s">
        <v>800</v>
      </c>
      <c r="C89" s="20" t="s">
        <v>856</v>
      </c>
      <c r="D89" s="96" t="s">
        <v>42</v>
      </c>
      <c r="E89" s="18">
        <v>2</v>
      </c>
      <c r="F89" s="21">
        <v>500</v>
      </c>
      <c r="G89" s="100">
        <v>602.88</v>
      </c>
      <c r="H89" s="100">
        <v>964.59</v>
      </c>
      <c r="I89" s="100">
        <v>578.75</v>
      </c>
      <c r="J89" s="101">
        <f t="shared" si="7"/>
        <v>0</v>
      </c>
      <c r="K89" s="102">
        <f t="shared" si="5"/>
        <v>602.88</v>
      </c>
      <c r="L89" s="102">
        <f t="shared" si="6"/>
        <v>964.59</v>
      </c>
      <c r="M89" s="102">
        <f t="shared" si="4"/>
        <v>578.75</v>
      </c>
      <c r="N89" s="252"/>
    </row>
    <row r="90" spans="1:14" s="104" customFormat="1" x14ac:dyDescent="0.3">
      <c r="A90" s="95">
        <v>86</v>
      </c>
      <c r="B90" s="60" t="s">
        <v>801</v>
      </c>
      <c r="C90" s="20" t="s">
        <v>857</v>
      </c>
      <c r="D90" s="96" t="s">
        <v>42</v>
      </c>
      <c r="E90" s="18">
        <v>2</v>
      </c>
      <c r="F90" s="21">
        <v>400</v>
      </c>
      <c r="G90" s="100">
        <v>505.84</v>
      </c>
      <c r="H90" s="100">
        <v>809.33</v>
      </c>
      <c r="I90" s="100">
        <v>485.59</v>
      </c>
      <c r="J90" s="101">
        <f t="shared" si="7"/>
        <v>0</v>
      </c>
      <c r="K90" s="102">
        <f t="shared" si="5"/>
        <v>505.84</v>
      </c>
      <c r="L90" s="102">
        <f t="shared" si="6"/>
        <v>809.33</v>
      </c>
      <c r="M90" s="102">
        <f t="shared" si="4"/>
        <v>485.59</v>
      </c>
      <c r="N90" s="252"/>
    </row>
    <row r="91" spans="1:14" s="104" customFormat="1" x14ac:dyDescent="0.3">
      <c r="A91" s="95">
        <v>87</v>
      </c>
      <c r="B91" s="60" t="s">
        <v>802</v>
      </c>
      <c r="C91" s="20" t="s">
        <v>858</v>
      </c>
      <c r="D91" s="96" t="s">
        <v>42</v>
      </c>
      <c r="E91" s="18">
        <v>2</v>
      </c>
      <c r="F91" s="21">
        <v>300</v>
      </c>
      <c r="G91" s="100">
        <v>408.77</v>
      </c>
      <c r="H91" s="100">
        <v>654.01</v>
      </c>
      <c r="I91" s="100">
        <v>392.41</v>
      </c>
      <c r="J91" s="101">
        <f t="shared" si="7"/>
        <v>0</v>
      </c>
      <c r="K91" s="102">
        <f t="shared" si="5"/>
        <v>408.77</v>
      </c>
      <c r="L91" s="102">
        <f t="shared" si="6"/>
        <v>654.01</v>
      </c>
      <c r="M91" s="102">
        <f t="shared" si="4"/>
        <v>392.41</v>
      </c>
      <c r="N91" s="253"/>
    </row>
    <row r="92" spans="1:14" s="104" customFormat="1" x14ac:dyDescent="0.3">
      <c r="A92" s="95">
        <v>88</v>
      </c>
      <c r="B92" s="60" t="s">
        <v>803</v>
      </c>
      <c r="C92" s="17" t="s">
        <v>859</v>
      </c>
      <c r="D92" s="96" t="s">
        <v>42</v>
      </c>
      <c r="E92" s="22">
        <v>2.5</v>
      </c>
      <c r="F92" s="19">
        <v>6000</v>
      </c>
      <c r="G92" s="97">
        <v>7842.59</v>
      </c>
      <c r="H92" s="97">
        <v>12548.13</v>
      </c>
      <c r="I92" s="97">
        <v>7528.88</v>
      </c>
      <c r="J92" s="98">
        <f t="shared" si="7"/>
        <v>0</v>
      </c>
      <c r="K92" s="99">
        <f t="shared" si="5"/>
        <v>7842.59</v>
      </c>
      <c r="L92" s="99">
        <f t="shared" si="6"/>
        <v>12548.13</v>
      </c>
      <c r="M92" s="99">
        <f t="shared" si="4"/>
        <v>7528.88</v>
      </c>
      <c r="N92" s="251"/>
    </row>
    <row r="93" spans="1:14" s="104" customFormat="1" x14ac:dyDescent="0.3">
      <c r="A93" s="95">
        <v>89</v>
      </c>
      <c r="B93" s="60" t="s">
        <v>804</v>
      </c>
      <c r="C93" s="17" t="s">
        <v>860</v>
      </c>
      <c r="D93" s="96" t="s">
        <v>42</v>
      </c>
      <c r="E93" s="22">
        <v>2.5</v>
      </c>
      <c r="F93" s="19">
        <v>3000</v>
      </c>
      <c r="G93" s="97">
        <v>3921.26</v>
      </c>
      <c r="H93" s="97">
        <v>6274.01</v>
      </c>
      <c r="I93" s="97">
        <v>3764.41</v>
      </c>
      <c r="J93" s="98">
        <f t="shared" si="7"/>
        <v>0</v>
      </c>
      <c r="K93" s="99">
        <f t="shared" si="5"/>
        <v>3921.26</v>
      </c>
      <c r="L93" s="99">
        <f t="shared" si="6"/>
        <v>6274.01</v>
      </c>
      <c r="M93" s="99">
        <f t="shared" si="4"/>
        <v>3764.41</v>
      </c>
      <c r="N93" s="252"/>
    </row>
    <row r="94" spans="1:14" s="104" customFormat="1" x14ac:dyDescent="0.3">
      <c r="A94" s="95">
        <v>90</v>
      </c>
      <c r="B94" s="60" t="s">
        <v>805</v>
      </c>
      <c r="C94" s="20" t="s">
        <v>861</v>
      </c>
      <c r="D94" s="96" t="s">
        <v>42</v>
      </c>
      <c r="E94" s="22">
        <v>2.5</v>
      </c>
      <c r="F94" s="21">
        <v>2900</v>
      </c>
      <c r="G94" s="100">
        <v>3790.58</v>
      </c>
      <c r="H94" s="100">
        <v>6064.94</v>
      </c>
      <c r="I94" s="100">
        <v>3638.96</v>
      </c>
      <c r="J94" s="101">
        <f t="shared" si="7"/>
        <v>0</v>
      </c>
      <c r="K94" s="102">
        <f t="shared" si="5"/>
        <v>3790.58</v>
      </c>
      <c r="L94" s="102">
        <f t="shared" si="6"/>
        <v>6064.94</v>
      </c>
      <c r="M94" s="102">
        <f t="shared" si="4"/>
        <v>3638.96</v>
      </c>
      <c r="N94" s="252"/>
    </row>
    <row r="95" spans="1:14" s="104" customFormat="1" x14ac:dyDescent="0.3">
      <c r="A95" s="95">
        <v>91</v>
      </c>
      <c r="B95" s="60" t="s">
        <v>806</v>
      </c>
      <c r="C95" s="20" t="s">
        <v>862</v>
      </c>
      <c r="D95" s="96" t="s">
        <v>42</v>
      </c>
      <c r="E95" s="22">
        <v>2.5</v>
      </c>
      <c r="F95" s="21">
        <v>2800</v>
      </c>
      <c r="G95" s="100">
        <v>3659.88</v>
      </c>
      <c r="H95" s="100">
        <v>5855.81</v>
      </c>
      <c r="I95" s="100">
        <v>3513.5</v>
      </c>
      <c r="J95" s="101">
        <f t="shared" si="7"/>
        <v>0</v>
      </c>
      <c r="K95" s="102">
        <f t="shared" si="5"/>
        <v>3659.88</v>
      </c>
      <c r="L95" s="102">
        <f t="shared" si="6"/>
        <v>5855.81</v>
      </c>
      <c r="M95" s="102">
        <f t="shared" ref="M95:M120" si="8">ROUND(I95-I95*J95,2)</f>
        <v>3513.5</v>
      </c>
      <c r="N95" s="252"/>
    </row>
    <row r="96" spans="1:14" s="104" customFormat="1" x14ac:dyDescent="0.3">
      <c r="A96" s="95">
        <v>92</v>
      </c>
      <c r="B96" s="60" t="s">
        <v>807</v>
      </c>
      <c r="C96" s="20" t="s">
        <v>863</v>
      </c>
      <c r="D96" s="96" t="s">
        <v>42</v>
      </c>
      <c r="E96" s="22">
        <v>2.5</v>
      </c>
      <c r="F96" s="21">
        <v>2700</v>
      </c>
      <c r="G96" s="100">
        <v>3529.14</v>
      </c>
      <c r="H96" s="100">
        <v>5646.63</v>
      </c>
      <c r="I96" s="100">
        <v>3387.97</v>
      </c>
      <c r="J96" s="101">
        <f t="shared" si="7"/>
        <v>0</v>
      </c>
      <c r="K96" s="102">
        <f t="shared" si="5"/>
        <v>3529.14</v>
      </c>
      <c r="L96" s="102">
        <f t="shared" si="6"/>
        <v>5646.63</v>
      </c>
      <c r="M96" s="102">
        <f t="shared" si="8"/>
        <v>3387.97</v>
      </c>
      <c r="N96" s="252"/>
    </row>
    <row r="97" spans="1:14" s="104" customFormat="1" x14ac:dyDescent="0.3">
      <c r="A97" s="95">
        <v>93</v>
      </c>
      <c r="B97" s="60" t="s">
        <v>808</v>
      </c>
      <c r="C97" s="20" t="s">
        <v>864</v>
      </c>
      <c r="D97" s="96" t="s">
        <v>42</v>
      </c>
      <c r="E97" s="22">
        <v>2.5</v>
      </c>
      <c r="F97" s="21">
        <v>2600</v>
      </c>
      <c r="G97" s="100">
        <v>3398.47</v>
      </c>
      <c r="H97" s="100">
        <v>5437.55</v>
      </c>
      <c r="I97" s="100">
        <v>3262.53</v>
      </c>
      <c r="J97" s="101">
        <f t="shared" si="7"/>
        <v>0</v>
      </c>
      <c r="K97" s="102">
        <f t="shared" si="5"/>
        <v>3398.47</v>
      </c>
      <c r="L97" s="102">
        <f t="shared" si="6"/>
        <v>5437.55</v>
      </c>
      <c r="M97" s="102">
        <f t="shared" si="8"/>
        <v>3262.53</v>
      </c>
      <c r="N97" s="252"/>
    </row>
    <row r="98" spans="1:14" s="104" customFormat="1" x14ac:dyDescent="0.3">
      <c r="A98" s="95">
        <v>94</v>
      </c>
      <c r="B98" s="60" t="s">
        <v>809</v>
      </c>
      <c r="C98" s="20" t="s">
        <v>865</v>
      </c>
      <c r="D98" s="80" t="s">
        <v>42</v>
      </c>
      <c r="E98" s="22">
        <v>2.5</v>
      </c>
      <c r="F98" s="21">
        <v>2500</v>
      </c>
      <c r="G98" s="100">
        <v>3267.72</v>
      </c>
      <c r="H98" s="100">
        <v>5228.37</v>
      </c>
      <c r="I98" s="100">
        <v>3137.02</v>
      </c>
      <c r="J98" s="101">
        <f t="shared" si="7"/>
        <v>0</v>
      </c>
      <c r="K98" s="103">
        <f t="shared" si="5"/>
        <v>3267.72</v>
      </c>
      <c r="L98" s="102">
        <f t="shared" si="6"/>
        <v>5228.37</v>
      </c>
      <c r="M98" s="103">
        <f t="shared" si="8"/>
        <v>3137.02</v>
      </c>
      <c r="N98" s="252"/>
    </row>
    <row r="99" spans="1:14" s="104" customFormat="1" x14ac:dyDescent="0.3">
      <c r="A99" s="95">
        <v>95</v>
      </c>
      <c r="B99" s="60" t="s">
        <v>810</v>
      </c>
      <c r="C99" s="20" t="s">
        <v>866</v>
      </c>
      <c r="D99" s="96" t="s">
        <v>42</v>
      </c>
      <c r="E99" s="22">
        <v>2.5</v>
      </c>
      <c r="F99" s="21">
        <v>2400</v>
      </c>
      <c r="G99" s="100">
        <v>3137.02</v>
      </c>
      <c r="H99" s="100">
        <v>5019.24</v>
      </c>
      <c r="I99" s="100">
        <v>3011.54</v>
      </c>
      <c r="J99" s="101">
        <f t="shared" si="7"/>
        <v>0</v>
      </c>
      <c r="K99" s="102">
        <f t="shared" si="5"/>
        <v>3137.02</v>
      </c>
      <c r="L99" s="102">
        <f t="shared" si="6"/>
        <v>5019.24</v>
      </c>
      <c r="M99" s="102">
        <f t="shared" si="8"/>
        <v>3011.54</v>
      </c>
      <c r="N99" s="252"/>
    </row>
    <row r="100" spans="1:14" s="104" customFormat="1" x14ac:dyDescent="0.3">
      <c r="A100" s="95">
        <v>96</v>
      </c>
      <c r="B100" s="60" t="s">
        <v>811</v>
      </c>
      <c r="C100" s="20" t="s">
        <v>867</v>
      </c>
      <c r="D100" s="96" t="s">
        <v>42</v>
      </c>
      <c r="E100" s="22">
        <v>2.5</v>
      </c>
      <c r="F100" s="21">
        <v>2300</v>
      </c>
      <c r="G100" s="100">
        <v>3006.29</v>
      </c>
      <c r="H100" s="100">
        <v>4810.07</v>
      </c>
      <c r="I100" s="100">
        <v>2886.03</v>
      </c>
      <c r="J100" s="101">
        <f t="shared" si="7"/>
        <v>0</v>
      </c>
      <c r="K100" s="102">
        <f t="shared" si="5"/>
        <v>3006.29</v>
      </c>
      <c r="L100" s="102">
        <f t="shared" si="6"/>
        <v>4810.07</v>
      </c>
      <c r="M100" s="102">
        <f t="shared" si="8"/>
        <v>2886.03</v>
      </c>
      <c r="N100" s="252"/>
    </row>
    <row r="101" spans="1:14" s="104" customFormat="1" x14ac:dyDescent="0.3">
      <c r="A101" s="95">
        <v>97</v>
      </c>
      <c r="B101" s="60" t="s">
        <v>812</v>
      </c>
      <c r="C101" s="20" t="s">
        <v>868</v>
      </c>
      <c r="D101" s="96" t="s">
        <v>42</v>
      </c>
      <c r="E101" s="22">
        <v>2.5</v>
      </c>
      <c r="F101" s="21">
        <v>2200</v>
      </c>
      <c r="G101" s="100">
        <v>2875.61</v>
      </c>
      <c r="H101" s="100">
        <v>4600.9799999999996</v>
      </c>
      <c r="I101" s="100">
        <v>2760.59</v>
      </c>
      <c r="J101" s="101">
        <f t="shared" si="7"/>
        <v>0</v>
      </c>
      <c r="K101" s="102">
        <f t="shared" si="5"/>
        <v>2875.61</v>
      </c>
      <c r="L101" s="102">
        <f t="shared" si="6"/>
        <v>4600.9799999999996</v>
      </c>
      <c r="M101" s="102">
        <f t="shared" si="8"/>
        <v>2760.59</v>
      </c>
      <c r="N101" s="252"/>
    </row>
    <row r="102" spans="1:14" s="104" customFormat="1" x14ac:dyDescent="0.3">
      <c r="A102" s="95">
        <v>98</v>
      </c>
      <c r="B102" s="60" t="s">
        <v>2116</v>
      </c>
      <c r="C102" s="20" t="s">
        <v>869</v>
      </c>
      <c r="D102" s="96" t="s">
        <v>42</v>
      </c>
      <c r="E102" s="22">
        <v>2.5</v>
      </c>
      <c r="F102" s="21">
        <v>2100</v>
      </c>
      <c r="G102" s="100">
        <v>2744.92</v>
      </c>
      <c r="H102" s="100">
        <v>4391.8599999999997</v>
      </c>
      <c r="I102" s="100">
        <v>2635.12</v>
      </c>
      <c r="J102" s="101">
        <f t="shared" si="7"/>
        <v>0</v>
      </c>
      <c r="K102" s="102">
        <f t="shared" si="5"/>
        <v>2744.92</v>
      </c>
      <c r="L102" s="102">
        <f t="shared" si="6"/>
        <v>4391.8599999999997</v>
      </c>
      <c r="M102" s="102">
        <f t="shared" si="8"/>
        <v>2635.12</v>
      </c>
      <c r="N102" s="252"/>
    </row>
    <row r="103" spans="1:14" s="104" customFormat="1" x14ac:dyDescent="0.3">
      <c r="A103" s="95">
        <v>99</v>
      </c>
      <c r="B103" s="60" t="s">
        <v>809</v>
      </c>
      <c r="C103" s="17" t="s">
        <v>870</v>
      </c>
      <c r="D103" s="96" t="s">
        <v>42</v>
      </c>
      <c r="E103" s="22">
        <v>2.5</v>
      </c>
      <c r="F103" s="19">
        <v>2000</v>
      </c>
      <c r="G103" s="97">
        <v>2614.19</v>
      </c>
      <c r="H103" s="97">
        <v>4182.6899999999996</v>
      </c>
      <c r="I103" s="97">
        <v>2509.59</v>
      </c>
      <c r="J103" s="98">
        <f t="shared" si="7"/>
        <v>0</v>
      </c>
      <c r="K103" s="99">
        <f t="shared" si="5"/>
        <v>2614.19</v>
      </c>
      <c r="L103" s="99">
        <f t="shared" si="6"/>
        <v>4182.6899999999996</v>
      </c>
      <c r="M103" s="99">
        <f t="shared" si="8"/>
        <v>2509.59</v>
      </c>
      <c r="N103" s="252"/>
    </row>
    <row r="104" spans="1:14" s="104" customFormat="1" x14ac:dyDescent="0.3">
      <c r="A104" s="95">
        <v>100</v>
      </c>
      <c r="B104" s="60" t="s">
        <v>813</v>
      </c>
      <c r="C104" s="20" t="s">
        <v>871</v>
      </c>
      <c r="D104" s="96" t="s">
        <v>42</v>
      </c>
      <c r="E104" s="22">
        <v>2.5</v>
      </c>
      <c r="F104" s="21">
        <v>1900</v>
      </c>
      <c r="G104" s="100">
        <v>2483.4899999999998</v>
      </c>
      <c r="H104" s="100">
        <v>3973.6</v>
      </c>
      <c r="I104" s="100">
        <v>2384.15</v>
      </c>
      <c r="J104" s="101">
        <f t="shared" si="7"/>
        <v>0</v>
      </c>
      <c r="K104" s="102">
        <f t="shared" si="5"/>
        <v>2483.4899999999998</v>
      </c>
      <c r="L104" s="102">
        <f t="shared" si="6"/>
        <v>3973.6</v>
      </c>
      <c r="M104" s="102">
        <f t="shared" si="8"/>
        <v>2384.15</v>
      </c>
      <c r="N104" s="252"/>
    </row>
    <row r="105" spans="1:14" s="104" customFormat="1" x14ac:dyDescent="0.3">
      <c r="A105" s="95">
        <v>101</v>
      </c>
      <c r="B105" s="60" t="s">
        <v>814</v>
      </c>
      <c r="C105" s="20" t="s">
        <v>872</v>
      </c>
      <c r="D105" s="96" t="s">
        <v>42</v>
      </c>
      <c r="E105" s="22">
        <v>2.5</v>
      </c>
      <c r="F105" s="21">
        <v>1800</v>
      </c>
      <c r="G105" s="100">
        <v>2352.7600000000002</v>
      </c>
      <c r="H105" s="100">
        <v>3764.41</v>
      </c>
      <c r="I105" s="100">
        <v>2258.64</v>
      </c>
      <c r="J105" s="101">
        <f t="shared" si="7"/>
        <v>0</v>
      </c>
      <c r="K105" s="102">
        <f t="shared" si="5"/>
        <v>2352.7600000000002</v>
      </c>
      <c r="L105" s="102">
        <f t="shared" si="6"/>
        <v>3764.41</v>
      </c>
      <c r="M105" s="102">
        <f t="shared" si="8"/>
        <v>2258.64</v>
      </c>
      <c r="N105" s="252"/>
    </row>
    <row r="106" spans="1:14" s="104" customFormat="1" x14ac:dyDescent="0.3">
      <c r="A106" s="95">
        <v>102</v>
      </c>
      <c r="B106" s="60" t="s">
        <v>815</v>
      </c>
      <c r="C106" s="20" t="s">
        <v>873</v>
      </c>
      <c r="D106" s="96" t="s">
        <v>42</v>
      </c>
      <c r="E106" s="22">
        <v>2.5</v>
      </c>
      <c r="F106" s="21">
        <v>1700</v>
      </c>
      <c r="G106" s="100">
        <v>2222.06</v>
      </c>
      <c r="H106" s="100">
        <v>3555.3</v>
      </c>
      <c r="I106" s="100">
        <v>2133.1799999999998</v>
      </c>
      <c r="J106" s="101">
        <f t="shared" si="7"/>
        <v>0</v>
      </c>
      <c r="K106" s="102">
        <f t="shared" si="5"/>
        <v>2222.06</v>
      </c>
      <c r="L106" s="102">
        <f t="shared" si="6"/>
        <v>3555.3</v>
      </c>
      <c r="M106" s="102">
        <f t="shared" si="8"/>
        <v>2133.1799999999998</v>
      </c>
      <c r="N106" s="252"/>
    </row>
    <row r="107" spans="1:14" s="104" customFormat="1" x14ac:dyDescent="0.3">
      <c r="A107" s="95">
        <v>103</v>
      </c>
      <c r="B107" s="60" t="s">
        <v>816</v>
      </c>
      <c r="C107" s="20" t="s">
        <v>874</v>
      </c>
      <c r="D107" s="96" t="s">
        <v>42</v>
      </c>
      <c r="E107" s="22">
        <v>2.5</v>
      </c>
      <c r="F107" s="21">
        <v>1600</v>
      </c>
      <c r="G107" s="100">
        <v>2091.38</v>
      </c>
      <c r="H107" s="100">
        <v>3346.21</v>
      </c>
      <c r="I107" s="100">
        <v>2007.72</v>
      </c>
      <c r="J107" s="101">
        <f t="shared" si="7"/>
        <v>0</v>
      </c>
      <c r="K107" s="102">
        <f t="shared" si="5"/>
        <v>2091.38</v>
      </c>
      <c r="L107" s="102">
        <f t="shared" si="6"/>
        <v>3346.21</v>
      </c>
      <c r="M107" s="102">
        <f t="shared" si="8"/>
        <v>2007.72</v>
      </c>
      <c r="N107" s="252"/>
    </row>
    <row r="108" spans="1:14" s="104" customFormat="1" x14ac:dyDescent="0.3">
      <c r="A108" s="95">
        <v>104</v>
      </c>
      <c r="B108" s="60" t="s">
        <v>817</v>
      </c>
      <c r="C108" s="20" t="s">
        <v>875</v>
      </c>
      <c r="D108" s="96" t="s">
        <v>42</v>
      </c>
      <c r="E108" s="22">
        <v>2.5</v>
      </c>
      <c r="F108" s="21">
        <v>1500</v>
      </c>
      <c r="G108" s="100">
        <v>1960.64</v>
      </c>
      <c r="H108" s="100">
        <v>3137.02</v>
      </c>
      <c r="I108" s="100">
        <v>1882.21</v>
      </c>
      <c r="J108" s="101">
        <f t="shared" si="7"/>
        <v>0</v>
      </c>
      <c r="K108" s="102">
        <f t="shared" si="5"/>
        <v>1960.64</v>
      </c>
      <c r="L108" s="102">
        <f t="shared" si="6"/>
        <v>3137.02</v>
      </c>
      <c r="M108" s="102">
        <f t="shared" si="8"/>
        <v>1882.21</v>
      </c>
      <c r="N108" s="252"/>
    </row>
    <row r="109" spans="1:14" s="104" customFormat="1" x14ac:dyDescent="0.3">
      <c r="A109" s="95">
        <v>105</v>
      </c>
      <c r="B109" s="60" t="s">
        <v>818</v>
      </c>
      <c r="C109" s="20" t="s">
        <v>876</v>
      </c>
      <c r="D109" s="96" t="s">
        <v>42</v>
      </c>
      <c r="E109" s="22">
        <v>2.5</v>
      </c>
      <c r="F109" s="21">
        <v>1400</v>
      </c>
      <c r="G109" s="100">
        <v>1829.95</v>
      </c>
      <c r="H109" s="100">
        <v>2927.91</v>
      </c>
      <c r="I109" s="100">
        <v>1756.74</v>
      </c>
      <c r="J109" s="101">
        <f t="shared" si="7"/>
        <v>0</v>
      </c>
      <c r="K109" s="102">
        <f t="shared" si="5"/>
        <v>1829.95</v>
      </c>
      <c r="L109" s="102">
        <f t="shared" si="6"/>
        <v>2927.91</v>
      </c>
      <c r="M109" s="102">
        <f t="shared" si="8"/>
        <v>1756.74</v>
      </c>
      <c r="N109" s="252"/>
    </row>
    <row r="110" spans="1:14" s="104" customFormat="1" x14ac:dyDescent="0.3">
      <c r="A110" s="95">
        <v>106</v>
      </c>
      <c r="B110" s="60" t="s">
        <v>819</v>
      </c>
      <c r="C110" s="20" t="s">
        <v>877</v>
      </c>
      <c r="D110" s="96" t="s">
        <v>42</v>
      </c>
      <c r="E110" s="22">
        <v>2.5</v>
      </c>
      <c r="F110" s="21">
        <v>1300</v>
      </c>
      <c r="G110" s="100">
        <v>1699.19</v>
      </c>
      <c r="H110" s="100">
        <v>2718.72</v>
      </c>
      <c r="I110" s="100">
        <v>1631.23</v>
      </c>
      <c r="J110" s="101">
        <f t="shared" si="7"/>
        <v>0</v>
      </c>
      <c r="K110" s="102">
        <f t="shared" si="5"/>
        <v>1699.19</v>
      </c>
      <c r="L110" s="102">
        <f t="shared" si="6"/>
        <v>2718.72</v>
      </c>
      <c r="M110" s="102">
        <f t="shared" si="8"/>
        <v>1631.23</v>
      </c>
      <c r="N110" s="252"/>
    </row>
    <row r="111" spans="1:14" s="104" customFormat="1" x14ac:dyDescent="0.3">
      <c r="A111" s="95">
        <v>107</v>
      </c>
      <c r="B111" s="60" t="s">
        <v>820</v>
      </c>
      <c r="C111" s="20" t="s">
        <v>878</v>
      </c>
      <c r="D111" s="96" t="s">
        <v>42</v>
      </c>
      <c r="E111" s="22">
        <v>2.5</v>
      </c>
      <c r="F111" s="21">
        <v>1200</v>
      </c>
      <c r="G111" s="100">
        <v>1568.52</v>
      </c>
      <c r="H111" s="100">
        <v>2509.64</v>
      </c>
      <c r="I111" s="100">
        <v>1505.78</v>
      </c>
      <c r="J111" s="101">
        <f t="shared" si="7"/>
        <v>0</v>
      </c>
      <c r="K111" s="102">
        <f t="shared" si="5"/>
        <v>1568.52</v>
      </c>
      <c r="L111" s="102">
        <f t="shared" si="6"/>
        <v>2509.64</v>
      </c>
      <c r="M111" s="102">
        <f t="shared" si="8"/>
        <v>1505.78</v>
      </c>
      <c r="N111" s="252"/>
    </row>
    <row r="112" spans="1:14" s="104" customFormat="1" x14ac:dyDescent="0.3">
      <c r="A112" s="95">
        <v>108</v>
      </c>
      <c r="B112" s="60" t="s">
        <v>821</v>
      </c>
      <c r="C112" s="20" t="s">
        <v>879</v>
      </c>
      <c r="D112" s="96" t="s">
        <v>42</v>
      </c>
      <c r="E112" s="22">
        <v>2.5</v>
      </c>
      <c r="F112" s="21">
        <v>1100</v>
      </c>
      <c r="G112" s="100">
        <v>1437.83</v>
      </c>
      <c r="H112" s="100">
        <v>2300.5300000000002</v>
      </c>
      <c r="I112" s="100">
        <v>1380.31</v>
      </c>
      <c r="J112" s="101">
        <f t="shared" si="7"/>
        <v>0</v>
      </c>
      <c r="K112" s="102">
        <f t="shared" si="5"/>
        <v>1437.83</v>
      </c>
      <c r="L112" s="102">
        <f t="shared" si="6"/>
        <v>2300.5300000000002</v>
      </c>
      <c r="M112" s="102">
        <f t="shared" si="8"/>
        <v>1380.31</v>
      </c>
      <c r="N112" s="252"/>
    </row>
    <row r="113" spans="1:22" s="104" customFormat="1" x14ac:dyDescent="0.3">
      <c r="A113" s="95">
        <v>109</v>
      </c>
      <c r="B113" s="60" t="s">
        <v>822</v>
      </c>
      <c r="C113" s="17" t="s">
        <v>880</v>
      </c>
      <c r="D113" s="96" t="s">
        <v>42</v>
      </c>
      <c r="E113" s="22">
        <v>2.5</v>
      </c>
      <c r="F113" s="19">
        <v>1000</v>
      </c>
      <c r="G113" s="97">
        <v>1307.0899999999999</v>
      </c>
      <c r="H113" s="97">
        <v>2091.34</v>
      </c>
      <c r="I113" s="97">
        <v>1254.81</v>
      </c>
      <c r="J113" s="98">
        <f t="shared" si="7"/>
        <v>0</v>
      </c>
      <c r="K113" s="99">
        <f t="shared" si="5"/>
        <v>1307.0899999999999</v>
      </c>
      <c r="L113" s="99">
        <f t="shared" si="6"/>
        <v>2091.34</v>
      </c>
      <c r="M113" s="99">
        <f t="shared" si="8"/>
        <v>1254.81</v>
      </c>
      <c r="N113" s="252"/>
    </row>
    <row r="114" spans="1:22" s="104" customFormat="1" x14ac:dyDescent="0.3">
      <c r="A114" s="95">
        <v>110</v>
      </c>
      <c r="B114" s="60" t="s">
        <v>823</v>
      </c>
      <c r="C114" s="20" t="s">
        <v>881</v>
      </c>
      <c r="D114" s="96" t="s">
        <v>42</v>
      </c>
      <c r="E114" s="22">
        <v>2.5</v>
      </c>
      <c r="F114" s="21">
        <v>900</v>
      </c>
      <c r="G114" s="100">
        <v>1233.51</v>
      </c>
      <c r="H114" s="100">
        <v>1973.62</v>
      </c>
      <c r="I114" s="100">
        <v>1184.1600000000001</v>
      </c>
      <c r="J114" s="101">
        <f t="shared" si="7"/>
        <v>0</v>
      </c>
      <c r="K114" s="102">
        <f t="shared" si="5"/>
        <v>1233.51</v>
      </c>
      <c r="L114" s="102">
        <f t="shared" si="6"/>
        <v>1973.62</v>
      </c>
      <c r="M114" s="102">
        <f t="shared" si="8"/>
        <v>1184.1600000000001</v>
      </c>
      <c r="N114" s="252"/>
    </row>
    <row r="115" spans="1:22" s="104" customFormat="1" x14ac:dyDescent="0.3">
      <c r="A115" s="95">
        <v>111</v>
      </c>
      <c r="B115" s="60" t="s">
        <v>824</v>
      </c>
      <c r="C115" s="20" t="s">
        <v>882</v>
      </c>
      <c r="D115" s="96" t="s">
        <v>42</v>
      </c>
      <c r="E115" s="22">
        <v>2.5</v>
      </c>
      <c r="F115" s="21">
        <v>800</v>
      </c>
      <c r="G115" s="100">
        <v>1131.3</v>
      </c>
      <c r="H115" s="100">
        <v>1810.11</v>
      </c>
      <c r="I115" s="100">
        <v>1086.06</v>
      </c>
      <c r="J115" s="101">
        <f t="shared" si="7"/>
        <v>0</v>
      </c>
      <c r="K115" s="102">
        <f t="shared" si="5"/>
        <v>1131.3</v>
      </c>
      <c r="L115" s="102">
        <f t="shared" si="6"/>
        <v>1810.11</v>
      </c>
      <c r="M115" s="102">
        <f t="shared" si="8"/>
        <v>1086.06</v>
      </c>
      <c r="N115" s="252"/>
    </row>
    <row r="116" spans="1:22" s="104" customFormat="1" x14ac:dyDescent="0.3">
      <c r="A116" s="95">
        <v>112</v>
      </c>
      <c r="B116" s="60" t="s">
        <v>825</v>
      </c>
      <c r="C116" s="20" t="s">
        <v>883</v>
      </c>
      <c r="D116" s="96" t="s">
        <v>42</v>
      </c>
      <c r="E116" s="22">
        <v>2.5</v>
      </c>
      <c r="F116" s="21">
        <v>700</v>
      </c>
      <c r="G116" s="100">
        <v>1029.18</v>
      </c>
      <c r="H116" s="100">
        <v>1646.67</v>
      </c>
      <c r="I116" s="100">
        <v>988.01</v>
      </c>
      <c r="J116" s="101">
        <f t="shared" si="7"/>
        <v>0</v>
      </c>
      <c r="K116" s="102">
        <f t="shared" si="5"/>
        <v>1029.18</v>
      </c>
      <c r="L116" s="102">
        <f t="shared" si="6"/>
        <v>1646.67</v>
      </c>
      <c r="M116" s="102">
        <f t="shared" si="8"/>
        <v>988.01</v>
      </c>
      <c r="N116" s="252"/>
    </row>
    <row r="117" spans="1:22" s="104" customFormat="1" x14ac:dyDescent="0.3">
      <c r="A117" s="95">
        <v>113</v>
      </c>
      <c r="B117" s="60" t="s">
        <v>826</v>
      </c>
      <c r="C117" s="20" t="s">
        <v>884</v>
      </c>
      <c r="D117" s="96" t="s">
        <v>42</v>
      </c>
      <c r="E117" s="22">
        <v>2.5</v>
      </c>
      <c r="F117" s="21">
        <v>600</v>
      </c>
      <c r="G117" s="100">
        <v>898.51</v>
      </c>
      <c r="H117" s="100">
        <v>1437.59</v>
      </c>
      <c r="I117" s="100">
        <v>862.56</v>
      </c>
      <c r="J117" s="101">
        <f t="shared" si="7"/>
        <v>0</v>
      </c>
      <c r="K117" s="102">
        <f t="shared" si="5"/>
        <v>898.51</v>
      </c>
      <c r="L117" s="102">
        <f t="shared" si="6"/>
        <v>1437.59</v>
      </c>
      <c r="M117" s="102">
        <f t="shared" si="8"/>
        <v>862.56</v>
      </c>
      <c r="N117" s="252"/>
    </row>
    <row r="118" spans="1:22" s="104" customFormat="1" x14ac:dyDescent="0.3">
      <c r="A118" s="95">
        <v>114</v>
      </c>
      <c r="B118" s="60" t="s">
        <v>827</v>
      </c>
      <c r="C118" s="20" t="s">
        <v>885</v>
      </c>
      <c r="D118" s="96" t="s">
        <v>42</v>
      </c>
      <c r="E118" s="22">
        <v>2.5</v>
      </c>
      <c r="F118" s="21">
        <v>500</v>
      </c>
      <c r="G118" s="100">
        <v>767.75</v>
      </c>
      <c r="H118" s="100">
        <v>1228.4100000000001</v>
      </c>
      <c r="I118" s="100">
        <v>737.04</v>
      </c>
      <c r="J118" s="101">
        <f t="shared" si="7"/>
        <v>0</v>
      </c>
      <c r="K118" s="102">
        <f t="shared" si="5"/>
        <v>767.75</v>
      </c>
      <c r="L118" s="102">
        <f t="shared" si="6"/>
        <v>1228.4100000000001</v>
      </c>
      <c r="M118" s="102">
        <f t="shared" si="8"/>
        <v>737.04</v>
      </c>
      <c r="N118" s="252"/>
    </row>
    <row r="119" spans="1:22" s="104" customFormat="1" x14ac:dyDescent="0.3">
      <c r="A119" s="95">
        <v>115</v>
      </c>
      <c r="B119" s="60" t="s">
        <v>828</v>
      </c>
      <c r="C119" s="20" t="s">
        <v>886</v>
      </c>
      <c r="D119" s="96" t="s">
        <v>42</v>
      </c>
      <c r="E119" s="22">
        <v>2.5</v>
      </c>
      <c r="F119" s="21">
        <v>400</v>
      </c>
      <c r="G119" s="100">
        <v>637.05999999999995</v>
      </c>
      <c r="H119" s="100">
        <v>1019.29</v>
      </c>
      <c r="I119" s="100">
        <v>611.57000000000005</v>
      </c>
      <c r="J119" s="101">
        <f t="shared" si="7"/>
        <v>0</v>
      </c>
      <c r="K119" s="102">
        <f t="shared" si="5"/>
        <v>637.05999999999995</v>
      </c>
      <c r="L119" s="102">
        <f t="shared" si="6"/>
        <v>1019.29</v>
      </c>
      <c r="M119" s="102">
        <f t="shared" si="8"/>
        <v>611.57000000000005</v>
      </c>
      <c r="N119" s="252"/>
    </row>
    <row r="120" spans="1:22" s="104" customFormat="1" x14ac:dyDescent="0.3">
      <c r="A120" s="95">
        <v>116</v>
      </c>
      <c r="B120" s="60" t="s">
        <v>829</v>
      </c>
      <c r="C120" s="20" t="s">
        <v>887</v>
      </c>
      <c r="D120" s="96" t="s">
        <v>42</v>
      </c>
      <c r="E120" s="22">
        <v>2.5</v>
      </c>
      <c r="F120" s="21">
        <v>300</v>
      </c>
      <c r="G120" s="100">
        <v>506.32</v>
      </c>
      <c r="H120" s="100">
        <v>810.11</v>
      </c>
      <c r="I120" s="100">
        <v>486.07</v>
      </c>
      <c r="J120" s="101">
        <f t="shared" si="7"/>
        <v>0</v>
      </c>
      <c r="K120" s="102">
        <f t="shared" si="5"/>
        <v>506.32</v>
      </c>
      <c r="L120" s="102">
        <f t="shared" si="6"/>
        <v>810.11</v>
      </c>
      <c r="M120" s="102">
        <f t="shared" si="8"/>
        <v>486.07</v>
      </c>
      <c r="N120" s="253"/>
    </row>
    <row r="121" spans="1:22" s="104" customFormat="1" ht="8.85" customHeight="1" x14ac:dyDescent="0.3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4"/>
    </row>
    <row r="122" spans="1:22" s="104" customFormat="1" x14ac:dyDescent="0.3">
      <c r="A122" s="95">
        <v>117</v>
      </c>
      <c r="B122" s="60" t="s">
        <v>1995</v>
      </c>
      <c r="C122" s="17" t="s">
        <v>1879</v>
      </c>
      <c r="D122" s="96" t="s">
        <v>42</v>
      </c>
      <c r="E122" s="18">
        <v>2</v>
      </c>
      <c r="F122" s="19">
        <v>6000</v>
      </c>
      <c r="G122" s="97">
        <v>1698.09</v>
      </c>
      <c r="H122" s="97">
        <v>2716.96</v>
      </c>
      <c r="I122" s="97">
        <v>1630.17</v>
      </c>
      <c r="J122" s="98">
        <f>J120</f>
        <v>0</v>
      </c>
      <c r="K122" s="99">
        <f>ROUND(G122*(1-J122),2)</f>
        <v>1698.09</v>
      </c>
      <c r="L122" s="99">
        <f>ROUND(H122*(1-J122),2)</f>
        <v>2716.96</v>
      </c>
      <c r="M122" s="99">
        <f t="shared" ref="M122:M185" si="9">ROUND(I122-I122*J122,2)</f>
        <v>1630.17</v>
      </c>
      <c r="N122" s="250"/>
      <c r="T122" s="227"/>
      <c r="U122" s="227"/>
      <c r="V122" s="227"/>
    </row>
    <row r="123" spans="1:22" s="104" customFormat="1" x14ac:dyDescent="0.3">
      <c r="A123" s="95">
        <v>118</v>
      </c>
      <c r="B123" s="60" t="s">
        <v>1996</v>
      </c>
      <c r="C123" s="17" t="s">
        <v>1880</v>
      </c>
      <c r="D123" s="96" t="s">
        <v>42</v>
      </c>
      <c r="E123" s="18">
        <v>2</v>
      </c>
      <c r="F123" s="19">
        <v>3000</v>
      </c>
      <c r="G123" s="97">
        <v>849.06</v>
      </c>
      <c r="H123" s="97">
        <v>1358.49</v>
      </c>
      <c r="I123" s="97">
        <v>815.09</v>
      </c>
      <c r="J123" s="98">
        <f>J122</f>
        <v>0</v>
      </c>
      <c r="K123" s="99">
        <f t="shared" ref="K123:K179" si="10">ROUND(G123*(1-J123),2)</f>
        <v>849.06</v>
      </c>
      <c r="L123" s="99">
        <f t="shared" ref="L123:L186" si="11">ROUND(H123*(1-J123),2)</f>
        <v>1358.49</v>
      </c>
      <c r="M123" s="99">
        <f t="shared" si="9"/>
        <v>815.09</v>
      </c>
      <c r="N123" s="250"/>
      <c r="T123" s="227"/>
      <c r="U123" s="227"/>
      <c r="V123" s="227"/>
    </row>
    <row r="124" spans="1:22" s="104" customFormat="1" x14ac:dyDescent="0.3">
      <c r="A124" s="95">
        <v>119</v>
      </c>
      <c r="B124" s="60" t="s">
        <v>1997</v>
      </c>
      <c r="C124" s="20" t="s">
        <v>1881</v>
      </c>
      <c r="D124" s="96" t="s">
        <v>42</v>
      </c>
      <c r="E124" s="18">
        <v>2</v>
      </c>
      <c r="F124" s="21">
        <v>2900</v>
      </c>
      <c r="G124" s="100">
        <v>820.75</v>
      </c>
      <c r="H124" s="100">
        <v>1313.21</v>
      </c>
      <c r="I124" s="100">
        <v>787.92</v>
      </c>
      <c r="J124" s="101">
        <f t="shared" ref="J124:J187" si="12">J123</f>
        <v>0</v>
      </c>
      <c r="K124" s="102">
        <f t="shared" si="10"/>
        <v>820.75</v>
      </c>
      <c r="L124" s="102">
        <f t="shared" si="11"/>
        <v>1313.21</v>
      </c>
      <c r="M124" s="102">
        <f t="shared" si="9"/>
        <v>787.92</v>
      </c>
      <c r="N124" s="250"/>
      <c r="T124" s="227"/>
      <c r="U124" s="227"/>
      <c r="V124" s="227"/>
    </row>
    <row r="125" spans="1:22" s="104" customFormat="1" x14ac:dyDescent="0.3">
      <c r="A125" s="95">
        <v>120</v>
      </c>
      <c r="B125" s="60" t="s">
        <v>1998</v>
      </c>
      <c r="C125" s="20" t="s">
        <v>1882</v>
      </c>
      <c r="D125" s="96" t="s">
        <v>42</v>
      </c>
      <c r="E125" s="18">
        <v>2</v>
      </c>
      <c r="F125" s="21">
        <v>2800</v>
      </c>
      <c r="G125" s="100">
        <v>792.45</v>
      </c>
      <c r="H125" s="100">
        <v>1267.92</v>
      </c>
      <c r="I125" s="100">
        <v>760.75</v>
      </c>
      <c r="J125" s="101">
        <f t="shared" si="12"/>
        <v>0</v>
      </c>
      <c r="K125" s="102">
        <f t="shared" si="10"/>
        <v>792.45</v>
      </c>
      <c r="L125" s="102">
        <f t="shared" si="11"/>
        <v>1267.92</v>
      </c>
      <c r="M125" s="102">
        <f t="shared" si="9"/>
        <v>760.75</v>
      </c>
      <c r="N125" s="250"/>
      <c r="T125" s="227"/>
      <c r="U125" s="227"/>
      <c r="V125" s="227"/>
    </row>
    <row r="126" spans="1:22" s="104" customFormat="1" x14ac:dyDescent="0.3">
      <c r="A126" s="95">
        <v>121</v>
      </c>
      <c r="B126" s="60" t="s">
        <v>1999</v>
      </c>
      <c r="C126" s="20" t="s">
        <v>1883</v>
      </c>
      <c r="D126" s="96" t="s">
        <v>42</v>
      </c>
      <c r="E126" s="18">
        <v>2</v>
      </c>
      <c r="F126" s="21">
        <v>2700</v>
      </c>
      <c r="G126" s="100">
        <v>764.13</v>
      </c>
      <c r="H126" s="100">
        <v>1222.6199999999999</v>
      </c>
      <c r="I126" s="100">
        <v>733.58</v>
      </c>
      <c r="J126" s="101">
        <f t="shared" si="12"/>
        <v>0</v>
      </c>
      <c r="K126" s="102">
        <f t="shared" si="10"/>
        <v>764.13</v>
      </c>
      <c r="L126" s="102">
        <f t="shared" si="11"/>
        <v>1222.6199999999999</v>
      </c>
      <c r="M126" s="102">
        <f t="shared" si="9"/>
        <v>733.58</v>
      </c>
      <c r="N126" s="250"/>
      <c r="T126" s="227"/>
      <c r="U126" s="227"/>
      <c r="V126" s="227"/>
    </row>
    <row r="127" spans="1:22" s="104" customFormat="1" x14ac:dyDescent="0.3">
      <c r="A127" s="95">
        <v>122</v>
      </c>
      <c r="B127" s="60" t="s">
        <v>2000</v>
      </c>
      <c r="C127" s="20" t="s">
        <v>1884</v>
      </c>
      <c r="D127" s="96" t="s">
        <v>42</v>
      </c>
      <c r="E127" s="18">
        <v>2</v>
      </c>
      <c r="F127" s="21">
        <v>2600</v>
      </c>
      <c r="G127" s="100">
        <v>735.85</v>
      </c>
      <c r="H127" s="100">
        <v>1177.3599999999999</v>
      </c>
      <c r="I127" s="100">
        <v>706.4</v>
      </c>
      <c r="J127" s="101">
        <f t="shared" si="12"/>
        <v>0</v>
      </c>
      <c r="K127" s="102">
        <f t="shared" si="10"/>
        <v>735.85</v>
      </c>
      <c r="L127" s="102">
        <f t="shared" si="11"/>
        <v>1177.3599999999999</v>
      </c>
      <c r="M127" s="102">
        <f t="shared" si="9"/>
        <v>706.4</v>
      </c>
      <c r="N127" s="250"/>
      <c r="T127" s="227"/>
      <c r="U127" s="227"/>
      <c r="V127" s="227"/>
    </row>
    <row r="128" spans="1:22" s="104" customFormat="1" x14ac:dyDescent="0.3">
      <c r="A128" s="95">
        <v>123</v>
      </c>
      <c r="B128" s="60" t="s">
        <v>2001</v>
      </c>
      <c r="C128" s="20" t="s">
        <v>1885</v>
      </c>
      <c r="D128" s="96" t="s">
        <v>42</v>
      </c>
      <c r="E128" s="18">
        <v>2</v>
      </c>
      <c r="F128" s="21">
        <v>2500</v>
      </c>
      <c r="G128" s="100">
        <v>707.55</v>
      </c>
      <c r="H128" s="100">
        <v>1132.08</v>
      </c>
      <c r="I128" s="100">
        <v>679.25</v>
      </c>
      <c r="J128" s="101">
        <f t="shared" si="12"/>
        <v>0</v>
      </c>
      <c r="K128" s="102">
        <f t="shared" si="10"/>
        <v>707.55</v>
      </c>
      <c r="L128" s="102">
        <f t="shared" si="11"/>
        <v>1132.08</v>
      </c>
      <c r="M128" s="102">
        <f t="shared" si="9"/>
        <v>679.25</v>
      </c>
      <c r="N128" s="250"/>
      <c r="T128" s="227"/>
      <c r="U128" s="227"/>
      <c r="V128" s="227"/>
    </row>
    <row r="129" spans="1:22" s="104" customFormat="1" x14ac:dyDescent="0.3">
      <c r="A129" s="95">
        <v>124</v>
      </c>
      <c r="B129" s="60" t="s">
        <v>2002</v>
      </c>
      <c r="C129" s="20" t="s">
        <v>1886</v>
      </c>
      <c r="D129" s="96" t="s">
        <v>42</v>
      </c>
      <c r="E129" s="18">
        <v>2</v>
      </c>
      <c r="F129" s="21">
        <v>2400</v>
      </c>
      <c r="G129" s="100">
        <v>679.25</v>
      </c>
      <c r="H129" s="100">
        <v>1086.79</v>
      </c>
      <c r="I129" s="100">
        <v>652.08000000000004</v>
      </c>
      <c r="J129" s="101">
        <f t="shared" si="12"/>
        <v>0</v>
      </c>
      <c r="K129" s="102">
        <f t="shared" si="10"/>
        <v>679.25</v>
      </c>
      <c r="L129" s="102">
        <f t="shared" si="11"/>
        <v>1086.79</v>
      </c>
      <c r="M129" s="102">
        <f t="shared" si="9"/>
        <v>652.08000000000004</v>
      </c>
      <c r="N129" s="250"/>
      <c r="T129" s="227"/>
      <c r="U129" s="227"/>
      <c r="V129" s="227"/>
    </row>
    <row r="130" spans="1:22" x14ac:dyDescent="0.3">
      <c r="A130" s="95">
        <v>125</v>
      </c>
      <c r="B130" s="60" t="s">
        <v>2003</v>
      </c>
      <c r="C130" s="20" t="s">
        <v>1887</v>
      </c>
      <c r="D130" s="96" t="s">
        <v>42</v>
      </c>
      <c r="E130" s="18">
        <v>2</v>
      </c>
      <c r="F130" s="21">
        <v>2300</v>
      </c>
      <c r="G130" s="100">
        <v>650.94000000000005</v>
      </c>
      <c r="H130" s="100">
        <v>1041.51</v>
      </c>
      <c r="I130" s="100">
        <v>624.91</v>
      </c>
      <c r="J130" s="101">
        <f t="shared" si="12"/>
        <v>0</v>
      </c>
      <c r="K130" s="102">
        <f t="shared" si="10"/>
        <v>650.94000000000005</v>
      </c>
      <c r="L130" s="102">
        <f t="shared" si="11"/>
        <v>1041.51</v>
      </c>
      <c r="M130" s="102">
        <f t="shared" si="9"/>
        <v>624.91</v>
      </c>
      <c r="N130" s="250"/>
      <c r="T130" s="227"/>
      <c r="U130" s="227"/>
      <c r="V130" s="227"/>
    </row>
    <row r="131" spans="1:22" x14ac:dyDescent="0.3">
      <c r="A131" s="95">
        <v>126</v>
      </c>
      <c r="B131" s="60" t="s">
        <v>2004</v>
      </c>
      <c r="C131" s="20" t="s">
        <v>1888</v>
      </c>
      <c r="D131" s="96" t="s">
        <v>42</v>
      </c>
      <c r="E131" s="18">
        <v>2</v>
      </c>
      <c r="F131" s="21">
        <v>2200</v>
      </c>
      <c r="G131" s="100">
        <v>622.64</v>
      </c>
      <c r="H131" s="100">
        <v>996.21</v>
      </c>
      <c r="I131" s="100">
        <v>597.72</v>
      </c>
      <c r="J131" s="101">
        <f t="shared" si="12"/>
        <v>0</v>
      </c>
      <c r="K131" s="102">
        <f t="shared" si="10"/>
        <v>622.64</v>
      </c>
      <c r="L131" s="102">
        <f t="shared" si="11"/>
        <v>996.21</v>
      </c>
      <c r="M131" s="102">
        <f t="shared" si="9"/>
        <v>597.72</v>
      </c>
      <c r="N131" s="250"/>
      <c r="T131" s="227"/>
      <c r="U131" s="227"/>
      <c r="V131" s="227"/>
    </row>
    <row r="132" spans="1:22" x14ac:dyDescent="0.3">
      <c r="A132" s="95">
        <v>127</v>
      </c>
      <c r="B132" s="60" t="s">
        <v>2005</v>
      </c>
      <c r="C132" s="20" t="s">
        <v>1889</v>
      </c>
      <c r="D132" s="96" t="s">
        <v>42</v>
      </c>
      <c r="E132" s="18">
        <v>2</v>
      </c>
      <c r="F132" s="21">
        <v>2100</v>
      </c>
      <c r="G132" s="100">
        <v>594.34</v>
      </c>
      <c r="H132" s="100">
        <v>950.92</v>
      </c>
      <c r="I132" s="100">
        <v>570.57000000000005</v>
      </c>
      <c r="J132" s="101">
        <f t="shared" si="12"/>
        <v>0</v>
      </c>
      <c r="K132" s="102">
        <f t="shared" si="10"/>
        <v>594.34</v>
      </c>
      <c r="L132" s="102">
        <f t="shared" si="11"/>
        <v>950.92</v>
      </c>
      <c r="M132" s="102">
        <f t="shared" si="9"/>
        <v>570.57000000000005</v>
      </c>
      <c r="N132" s="250"/>
      <c r="T132" s="227"/>
      <c r="U132" s="227"/>
      <c r="V132" s="227"/>
    </row>
    <row r="133" spans="1:22" x14ac:dyDescent="0.3">
      <c r="A133" s="95">
        <v>128</v>
      </c>
      <c r="B133" s="60" t="s">
        <v>2006</v>
      </c>
      <c r="C133" s="17" t="s">
        <v>1890</v>
      </c>
      <c r="D133" s="96" t="s">
        <v>42</v>
      </c>
      <c r="E133" s="18">
        <v>2</v>
      </c>
      <c r="F133" s="19">
        <v>2000</v>
      </c>
      <c r="G133" s="97">
        <v>566.04</v>
      </c>
      <c r="H133" s="97">
        <v>905.64</v>
      </c>
      <c r="I133" s="97">
        <v>543.4</v>
      </c>
      <c r="J133" s="98">
        <f t="shared" si="12"/>
        <v>0</v>
      </c>
      <c r="K133" s="99">
        <f t="shared" si="10"/>
        <v>566.04</v>
      </c>
      <c r="L133" s="99">
        <f t="shared" si="11"/>
        <v>905.64</v>
      </c>
      <c r="M133" s="99">
        <f t="shared" si="9"/>
        <v>543.4</v>
      </c>
      <c r="N133" s="250"/>
      <c r="T133" s="227"/>
      <c r="U133" s="227"/>
      <c r="V133" s="227"/>
    </row>
    <row r="134" spans="1:22" x14ac:dyDescent="0.3">
      <c r="A134" s="95">
        <v>129</v>
      </c>
      <c r="B134" s="60" t="s">
        <v>2007</v>
      </c>
      <c r="C134" s="20" t="s">
        <v>1891</v>
      </c>
      <c r="D134" s="96" t="s">
        <v>42</v>
      </c>
      <c r="E134" s="18">
        <v>2</v>
      </c>
      <c r="F134" s="21">
        <v>1900</v>
      </c>
      <c r="G134" s="100">
        <v>537.74</v>
      </c>
      <c r="H134" s="100">
        <v>860.38</v>
      </c>
      <c r="I134" s="100">
        <v>516.23</v>
      </c>
      <c r="J134" s="101">
        <f t="shared" si="12"/>
        <v>0</v>
      </c>
      <c r="K134" s="102">
        <f t="shared" si="10"/>
        <v>537.74</v>
      </c>
      <c r="L134" s="102">
        <f t="shared" si="11"/>
        <v>860.38</v>
      </c>
      <c r="M134" s="102">
        <f t="shared" si="9"/>
        <v>516.23</v>
      </c>
      <c r="N134" s="250"/>
      <c r="T134" s="227"/>
      <c r="U134" s="227"/>
      <c r="V134" s="227"/>
    </row>
    <row r="135" spans="1:22" x14ac:dyDescent="0.3">
      <c r="A135" s="95">
        <v>130</v>
      </c>
      <c r="B135" s="60" t="s">
        <v>2008</v>
      </c>
      <c r="C135" s="20" t="s">
        <v>1892</v>
      </c>
      <c r="D135" s="96" t="s">
        <v>42</v>
      </c>
      <c r="E135" s="18">
        <v>2</v>
      </c>
      <c r="F135" s="21">
        <v>1800</v>
      </c>
      <c r="G135" s="100">
        <v>509.43</v>
      </c>
      <c r="H135" s="100">
        <v>815.09</v>
      </c>
      <c r="I135" s="100">
        <v>489.06</v>
      </c>
      <c r="J135" s="101">
        <f t="shared" si="12"/>
        <v>0</v>
      </c>
      <c r="K135" s="102">
        <f t="shared" si="10"/>
        <v>509.43</v>
      </c>
      <c r="L135" s="102">
        <f t="shared" si="11"/>
        <v>815.09</v>
      </c>
      <c r="M135" s="102">
        <f t="shared" si="9"/>
        <v>489.06</v>
      </c>
      <c r="N135" s="250"/>
      <c r="T135" s="227"/>
      <c r="U135" s="227"/>
      <c r="V135" s="227"/>
    </row>
    <row r="136" spans="1:22" x14ac:dyDescent="0.3">
      <c r="A136" s="95">
        <v>131</v>
      </c>
      <c r="B136" s="60" t="s">
        <v>2009</v>
      </c>
      <c r="C136" s="20" t="s">
        <v>1893</v>
      </c>
      <c r="D136" s="96" t="s">
        <v>42</v>
      </c>
      <c r="E136" s="18">
        <v>2</v>
      </c>
      <c r="F136" s="21">
        <v>1700</v>
      </c>
      <c r="G136" s="100">
        <v>481.13</v>
      </c>
      <c r="H136" s="100">
        <v>769.79</v>
      </c>
      <c r="I136" s="100">
        <v>461.87</v>
      </c>
      <c r="J136" s="101">
        <f t="shared" si="12"/>
        <v>0</v>
      </c>
      <c r="K136" s="102">
        <f t="shared" si="10"/>
        <v>481.13</v>
      </c>
      <c r="L136" s="102">
        <f t="shared" si="11"/>
        <v>769.79</v>
      </c>
      <c r="M136" s="102">
        <f t="shared" si="9"/>
        <v>461.87</v>
      </c>
      <c r="N136" s="250"/>
      <c r="T136" s="227"/>
      <c r="U136" s="227"/>
      <c r="V136" s="227"/>
    </row>
    <row r="137" spans="1:22" x14ac:dyDescent="0.3">
      <c r="A137" s="95">
        <v>132</v>
      </c>
      <c r="B137" s="60" t="s">
        <v>2010</v>
      </c>
      <c r="C137" s="20" t="s">
        <v>1894</v>
      </c>
      <c r="D137" s="96" t="s">
        <v>42</v>
      </c>
      <c r="E137" s="18">
        <v>2</v>
      </c>
      <c r="F137" s="21">
        <v>1600</v>
      </c>
      <c r="G137" s="100">
        <v>452.83</v>
      </c>
      <c r="H137" s="100">
        <v>724.51</v>
      </c>
      <c r="I137" s="100">
        <v>434.72</v>
      </c>
      <c r="J137" s="101">
        <f t="shared" si="12"/>
        <v>0</v>
      </c>
      <c r="K137" s="102">
        <f t="shared" si="10"/>
        <v>452.83</v>
      </c>
      <c r="L137" s="102">
        <f t="shared" si="11"/>
        <v>724.51</v>
      </c>
      <c r="M137" s="102">
        <f t="shared" si="9"/>
        <v>434.72</v>
      </c>
      <c r="N137" s="250"/>
      <c r="T137" s="227"/>
      <c r="U137" s="227"/>
      <c r="V137" s="227"/>
    </row>
    <row r="138" spans="1:22" x14ac:dyDescent="0.3">
      <c r="A138" s="95">
        <v>133</v>
      </c>
      <c r="B138" s="60" t="s">
        <v>2011</v>
      </c>
      <c r="C138" s="20" t="s">
        <v>1895</v>
      </c>
      <c r="D138" s="96" t="s">
        <v>42</v>
      </c>
      <c r="E138" s="18">
        <v>2</v>
      </c>
      <c r="F138" s="21">
        <v>1500</v>
      </c>
      <c r="G138" s="100">
        <v>424.53</v>
      </c>
      <c r="H138" s="100">
        <v>679.25</v>
      </c>
      <c r="I138" s="100">
        <v>407.55</v>
      </c>
      <c r="J138" s="101">
        <f t="shared" si="12"/>
        <v>0</v>
      </c>
      <c r="K138" s="102">
        <f t="shared" si="10"/>
        <v>424.53</v>
      </c>
      <c r="L138" s="102">
        <f t="shared" si="11"/>
        <v>679.25</v>
      </c>
      <c r="M138" s="102">
        <f t="shared" si="9"/>
        <v>407.55</v>
      </c>
      <c r="N138" s="250"/>
      <c r="T138" s="227"/>
      <c r="U138" s="227"/>
      <c r="V138" s="227"/>
    </row>
    <row r="139" spans="1:22" x14ac:dyDescent="0.3">
      <c r="A139" s="95">
        <v>134</v>
      </c>
      <c r="B139" s="60" t="s">
        <v>2012</v>
      </c>
      <c r="C139" s="20" t="s">
        <v>1896</v>
      </c>
      <c r="D139" s="96" t="s">
        <v>42</v>
      </c>
      <c r="E139" s="18">
        <v>2</v>
      </c>
      <c r="F139" s="21">
        <v>1400</v>
      </c>
      <c r="G139" s="100">
        <v>396.23</v>
      </c>
      <c r="H139" s="100">
        <v>633.96</v>
      </c>
      <c r="I139" s="100">
        <v>380.38</v>
      </c>
      <c r="J139" s="101">
        <f t="shared" si="12"/>
        <v>0</v>
      </c>
      <c r="K139" s="102">
        <f t="shared" si="10"/>
        <v>396.23</v>
      </c>
      <c r="L139" s="102">
        <f t="shared" si="11"/>
        <v>633.96</v>
      </c>
      <c r="M139" s="102">
        <f t="shared" si="9"/>
        <v>380.38</v>
      </c>
      <c r="N139" s="250"/>
      <c r="T139" s="227"/>
      <c r="U139" s="227"/>
      <c r="V139" s="227"/>
    </row>
    <row r="140" spans="1:22" x14ac:dyDescent="0.3">
      <c r="A140" s="95">
        <v>135</v>
      </c>
      <c r="B140" s="60" t="s">
        <v>2013</v>
      </c>
      <c r="C140" s="20" t="s">
        <v>1897</v>
      </c>
      <c r="D140" s="96" t="s">
        <v>42</v>
      </c>
      <c r="E140" s="18">
        <v>2</v>
      </c>
      <c r="F140" s="21">
        <v>1300</v>
      </c>
      <c r="G140" s="100">
        <v>367.92</v>
      </c>
      <c r="H140" s="100">
        <v>588.67999999999995</v>
      </c>
      <c r="I140" s="100">
        <v>353.21</v>
      </c>
      <c r="J140" s="101">
        <f t="shared" si="12"/>
        <v>0</v>
      </c>
      <c r="K140" s="102">
        <f t="shared" si="10"/>
        <v>367.92</v>
      </c>
      <c r="L140" s="102">
        <f t="shared" si="11"/>
        <v>588.67999999999995</v>
      </c>
      <c r="M140" s="102">
        <f t="shared" si="9"/>
        <v>353.21</v>
      </c>
      <c r="N140" s="250"/>
      <c r="T140" s="227"/>
      <c r="U140" s="227"/>
      <c r="V140" s="227"/>
    </row>
    <row r="141" spans="1:22" x14ac:dyDescent="0.3">
      <c r="A141" s="95">
        <v>136</v>
      </c>
      <c r="B141" s="60" t="s">
        <v>2014</v>
      </c>
      <c r="C141" s="20" t="s">
        <v>1898</v>
      </c>
      <c r="D141" s="96" t="s">
        <v>42</v>
      </c>
      <c r="E141" s="18">
        <v>2</v>
      </c>
      <c r="F141" s="21">
        <v>1200</v>
      </c>
      <c r="G141" s="100">
        <v>339.62</v>
      </c>
      <c r="H141" s="100">
        <v>543.38</v>
      </c>
      <c r="I141" s="100">
        <v>326.04000000000002</v>
      </c>
      <c r="J141" s="101">
        <f t="shared" si="12"/>
        <v>0</v>
      </c>
      <c r="K141" s="102">
        <f t="shared" si="10"/>
        <v>339.62</v>
      </c>
      <c r="L141" s="102">
        <f t="shared" si="11"/>
        <v>543.38</v>
      </c>
      <c r="M141" s="102">
        <f t="shared" si="9"/>
        <v>326.04000000000002</v>
      </c>
      <c r="N141" s="250"/>
      <c r="T141" s="227"/>
      <c r="U141" s="227"/>
      <c r="V141" s="227"/>
    </row>
    <row r="142" spans="1:22" x14ac:dyDescent="0.3">
      <c r="A142" s="95">
        <v>137</v>
      </c>
      <c r="B142" s="60" t="s">
        <v>2015</v>
      </c>
      <c r="C142" s="20" t="s">
        <v>1899</v>
      </c>
      <c r="D142" s="96" t="s">
        <v>42</v>
      </c>
      <c r="E142" s="18">
        <v>2</v>
      </c>
      <c r="F142" s="21">
        <v>1100</v>
      </c>
      <c r="G142" s="100">
        <v>311.32</v>
      </c>
      <c r="H142" s="100">
        <v>498.11</v>
      </c>
      <c r="I142" s="100">
        <v>298.87</v>
      </c>
      <c r="J142" s="101">
        <f t="shared" si="12"/>
        <v>0</v>
      </c>
      <c r="K142" s="102">
        <f t="shared" si="10"/>
        <v>311.32</v>
      </c>
      <c r="L142" s="102">
        <f t="shared" si="11"/>
        <v>498.11</v>
      </c>
      <c r="M142" s="102">
        <f t="shared" si="9"/>
        <v>298.87</v>
      </c>
      <c r="N142" s="250"/>
      <c r="T142" s="227"/>
      <c r="U142" s="227"/>
      <c r="V142" s="227"/>
    </row>
    <row r="143" spans="1:22" x14ac:dyDescent="0.3">
      <c r="A143" s="95">
        <v>138</v>
      </c>
      <c r="B143" s="60" t="s">
        <v>2016</v>
      </c>
      <c r="C143" s="17" t="s">
        <v>1900</v>
      </c>
      <c r="D143" s="96" t="s">
        <v>42</v>
      </c>
      <c r="E143" s="18">
        <v>2</v>
      </c>
      <c r="F143" s="19">
        <v>1000</v>
      </c>
      <c r="G143" s="97">
        <v>283.02</v>
      </c>
      <c r="H143" s="97">
        <v>452.83</v>
      </c>
      <c r="I143" s="97">
        <v>271.7</v>
      </c>
      <c r="J143" s="98">
        <f t="shared" si="12"/>
        <v>0</v>
      </c>
      <c r="K143" s="99">
        <f t="shared" si="10"/>
        <v>283.02</v>
      </c>
      <c r="L143" s="99">
        <f t="shared" si="11"/>
        <v>452.83</v>
      </c>
      <c r="M143" s="99">
        <f t="shared" si="9"/>
        <v>271.7</v>
      </c>
      <c r="N143" s="250"/>
      <c r="T143" s="227"/>
      <c r="U143" s="227"/>
      <c r="V143" s="227"/>
    </row>
    <row r="144" spans="1:22" x14ac:dyDescent="0.3">
      <c r="A144" s="95">
        <v>139</v>
      </c>
      <c r="B144" s="60" t="s">
        <v>2017</v>
      </c>
      <c r="C144" s="20" t="s">
        <v>1901</v>
      </c>
      <c r="D144" s="96" t="s">
        <v>42</v>
      </c>
      <c r="E144" s="18">
        <v>2</v>
      </c>
      <c r="F144" s="21">
        <v>900</v>
      </c>
      <c r="G144" s="100">
        <v>263.95999999999998</v>
      </c>
      <c r="H144" s="100">
        <v>568.26</v>
      </c>
      <c r="I144" s="100">
        <v>340.96</v>
      </c>
      <c r="J144" s="101">
        <f t="shared" si="12"/>
        <v>0</v>
      </c>
      <c r="K144" s="102">
        <f t="shared" si="10"/>
        <v>263.95999999999998</v>
      </c>
      <c r="L144" s="102">
        <f t="shared" si="11"/>
        <v>568.26</v>
      </c>
      <c r="M144" s="102">
        <f t="shared" si="9"/>
        <v>340.96</v>
      </c>
      <c r="N144" s="250"/>
      <c r="T144" s="227"/>
      <c r="U144" s="227"/>
      <c r="V144" s="227"/>
    </row>
    <row r="145" spans="1:22" x14ac:dyDescent="0.3">
      <c r="A145" s="95">
        <v>140</v>
      </c>
      <c r="B145" s="60" t="s">
        <v>2018</v>
      </c>
      <c r="C145" s="20" t="s">
        <v>1902</v>
      </c>
      <c r="D145" s="96" t="s">
        <v>42</v>
      </c>
      <c r="E145" s="18">
        <v>2</v>
      </c>
      <c r="F145" s="21">
        <v>800</v>
      </c>
      <c r="G145" s="100">
        <v>240.28</v>
      </c>
      <c r="H145" s="100">
        <v>527.02</v>
      </c>
      <c r="I145" s="100">
        <v>316.20999999999998</v>
      </c>
      <c r="J145" s="101">
        <f t="shared" si="12"/>
        <v>0</v>
      </c>
      <c r="K145" s="102">
        <f t="shared" si="10"/>
        <v>240.28</v>
      </c>
      <c r="L145" s="102">
        <f t="shared" si="11"/>
        <v>527.02</v>
      </c>
      <c r="M145" s="102">
        <f t="shared" si="9"/>
        <v>316.20999999999998</v>
      </c>
      <c r="N145" s="250"/>
      <c r="T145" s="227"/>
      <c r="U145" s="227"/>
      <c r="V145" s="227"/>
    </row>
    <row r="146" spans="1:22" x14ac:dyDescent="0.3">
      <c r="A146" s="95">
        <v>141</v>
      </c>
      <c r="B146" s="60" t="s">
        <v>2019</v>
      </c>
      <c r="C146" s="20" t="s">
        <v>1903</v>
      </c>
      <c r="D146" s="96" t="s">
        <v>42</v>
      </c>
      <c r="E146" s="18">
        <v>2</v>
      </c>
      <c r="F146" s="21">
        <v>700</v>
      </c>
      <c r="G146" s="100">
        <v>216.6</v>
      </c>
      <c r="H146" s="100">
        <v>485.79</v>
      </c>
      <c r="I146" s="100">
        <v>291.47000000000003</v>
      </c>
      <c r="J146" s="101">
        <f t="shared" si="12"/>
        <v>0</v>
      </c>
      <c r="K146" s="102">
        <f t="shared" si="10"/>
        <v>216.6</v>
      </c>
      <c r="L146" s="102">
        <f t="shared" si="11"/>
        <v>485.79</v>
      </c>
      <c r="M146" s="102">
        <f t="shared" si="9"/>
        <v>291.47000000000003</v>
      </c>
      <c r="N146" s="250"/>
      <c r="T146" s="227"/>
      <c r="U146" s="227"/>
      <c r="V146" s="227"/>
    </row>
    <row r="147" spans="1:22" x14ac:dyDescent="0.3">
      <c r="A147" s="95">
        <v>142</v>
      </c>
      <c r="B147" s="60" t="s">
        <v>2020</v>
      </c>
      <c r="C147" s="20" t="s">
        <v>1904</v>
      </c>
      <c r="D147" s="96" t="s">
        <v>42</v>
      </c>
      <c r="E147" s="18">
        <v>2</v>
      </c>
      <c r="F147" s="21">
        <v>600</v>
      </c>
      <c r="G147" s="100">
        <v>188.3</v>
      </c>
      <c r="H147" s="100">
        <v>426.64</v>
      </c>
      <c r="I147" s="100">
        <v>255.98</v>
      </c>
      <c r="J147" s="101">
        <f t="shared" si="12"/>
        <v>0</v>
      </c>
      <c r="K147" s="102">
        <f t="shared" si="10"/>
        <v>188.3</v>
      </c>
      <c r="L147" s="102">
        <f t="shared" si="11"/>
        <v>426.64</v>
      </c>
      <c r="M147" s="102">
        <f t="shared" si="9"/>
        <v>255.98</v>
      </c>
      <c r="N147" s="250"/>
      <c r="T147" s="227"/>
      <c r="U147" s="227"/>
      <c r="V147" s="227"/>
    </row>
    <row r="148" spans="1:22" x14ac:dyDescent="0.3">
      <c r="A148" s="95">
        <v>143</v>
      </c>
      <c r="B148" s="60" t="s">
        <v>2021</v>
      </c>
      <c r="C148" s="20" t="s">
        <v>1905</v>
      </c>
      <c r="D148" s="96" t="s">
        <v>42</v>
      </c>
      <c r="E148" s="18">
        <v>2</v>
      </c>
      <c r="F148" s="21">
        <v>500</v>
      </c>
      <c r="G148" s="100">
        <v>160</v>
      </c>
      <c r="H148" s="100">
        <v>367.47</v>
      </c>
      <c r="I148" s="100">
        <v>220.47</v>
      </c>
      <c r="J148" s="101">
        <f t="shared" si="12"/>
        <v>0</v>
      </c>
      <c r="K148" s="102">
        <f t="shared" si="10"/>
        <v>160</v>
      </c>
      <c r="L148" s="102">
        <f t="shared" si="11"/>
        <v>367.47</v>
      </c>
      <c r="M148" s="102">
        <f t="shared" si="9"/>
        <v>220.47</v>
      </c>
      <c r="N148" s="250"/>
      <c r="T148" s="227"/>
      <c r="U148" s="227"/>
      <c r="V148" s="227"/>
    </row>
    <row r="149" spans="1:22" x14ac:dyDescent="0.3">
      <c r="A149" s="95">
        <v>144</v>
      </c>
      <c r="B149" s="60" t="s">
        <v>2022</v>
      </c>
      <c r="C149" s="20" t="s">
        <v>1906</v>
      </c>
      <c r="D149" s="96" t="s">
        <v>42</v>
      </c>
      <c r="E149" s="18">
        <v>2</v>
      </c>
      <c r="F149" s="21">
        <v>400</v>
      </c>
      <c r="G149" s="100">
        <v>131.69999999999999</v>
      </c>
      <c r="H149" s="100">
        <v>308.32</v>
      </c>
      <c r="I149" s="100">
        <v>184.98</v>
      </c>
      <c r="J149" s="101">
        <f t="shared" si="12"/>
        <v>0</v>
      </c>
      <c r="K149" s="102">
        <f t="shared" si="10"/>
        <v>131.69999999999999</v>
      </c>
      <c r="L149" s="102">
        <f t="shared" si="11"/>
        <v>308.32</v>
      </c>
      <c r="M149" s="102">
        <f t="shared" si="9"/>
        <v>184.98</v>
      </c>
      <c r="N149" s="250"/>
      <c r="T149" s="227"/>
      <c r="U149" s="227"/>
      <c r="V149" s="227"/>
    </row>
    <row r="150" spans="1:22" x14ac:dyDescent="0.3">
      <c r="A150" s="95">
        <v>145</v>
      </c>
      <c r="B150" s="60" t="s">
        <v>2023</v>
      </c>
      <c r="C150" s="20" t="s">
        <v>1907</v>
      </c>
      <c r="D150" s="96" t="s">
        <v>42</v>
      </c>
      <c r="E150" s="18">
        <v>2</v>
      </c>
      <c r="F150" s="21">
        <v>300</v>
      </c>
      <c r="G150" s="100">
        <v>103.4</v>
      </c>
      <c r="H150" s="100">
        <v>249.15</v>
      </c>
      <c r="I150" s="100">
        <v>149.49</v>
      </c>
      <c r="J150" s="101">
        <f t="shared" si="12"/>
        <v>0</v>
      </c>
      <c r="K150" s="102">
        <f t="shared" si="10"/>
        <v>103.4</v>
      </c>
      <c r="L150" s="102">
        <f t="shared" si="11"/>
        <v>249.15</v>
      </c>
      <c r="M150" s="102">
        <f t="shared" si="9"/>
        <v>149.49</v>
      </c>
      <c r="N150" s="250"/>
      <c r="T150" s="227"/>
      <c r="U150" s="227"/>
      <c r="V150" s="227"/>
    </row>
    <row r="151" spans="1:22" x14ac:dyDescent="0.3">
      <c r="A151" s="95">
        <v>146</v>
      </c>
      <c r="B151" s="60" t="s">
        <v>2024</v>
      </c>
      <c r="C151" s="17" t="s">
        <v>1908</v>
      </c>
      <c r="D151" s="96" t="s">
        <v>42</v>
      </c>
      <c r="E151" s="22">
        <v>2.5</v>
      </c>
      <c r="F151" s="19">
        <v>6000</v>
      </c>
      <c r="G151" s="97">
        <v>2222.83</v>
      </c>
      <c r="H151" s="97">
        <v>3556.53</v>
      </c>
      <c r="I151" s="97">
        <v>2133.91</v>
      </c>
      <c r="J151" s="98">
        <f t="shared" si="12"/>
        <v>0</v>
      </c>
      <c r="K151" s="99">
        <f t="shared" si="10"/>
        <v>2222.83</v>
      </c>
      <c r="L151" s="99">
        <f t="shared" si="11"/>
        <v>3556.53</v>
      </c>
      <c r="M151" s="99">
        <f t="shared" si="9"/>
        <v>2133.91</v>
      </c>
      <c r="N151" s="250"/>
      <c r="T151" s="227"/>
      <c r="U151" s="227"/>
      <c r="V151" s="227"/>
    </row>
    <row r="152" spans="1:22" x14ac:dyDescent="0.3">
      <c r="A152" s="95">
        <v>147</v>
      </c>
      <c r="B152" s="60" t="s">
        <v>2025</v>
      </c>
      <c r="C152" s="17" t="s">
        <v>1909</v>
      </c>
      <c r="D152" s="96" t="s">
        <v>42</v>
      </c>
      <c r="E152" s="22">
        <v>2.5</v>
      </c>
      <c r="F152" s="19">
        <v>3000</v>
      </c>
      <c r="G152" s="97">
        <v>1111.42</v>
      </c>
      <c r="H152" s="97">
        <v>1778.26</v>
      </c>
      <c r="I152" s="97">
        <v>1066.96</v>
      </c>
      <c r="J152" s="98">
        <f t="shared" si="12"/>
        <v>0</v>
      </c>
      <c r="K152" s="99">
        <f t="shared" si="10"/>
        <v>1111.42</v>
      </c>
      <c r="L152" s="99">
        <f t="shared" si="11"/>
        <v>1778.26</v>
      </c>
      <c r="M152" s="99">
        <f t="shared" si="9"/>
        <v>1066.96</v>
      </c>
      <c r="N152" s="250"/>
      <c r="T152" s="227"/>
      <c r="U152" s="227"/>
      <c r="V152" s="227"/>
    </row>
    <row r="153" spans="1:22" x14ac:dyDescent="0.3">
      <c r="A153" s="95">
        <v>148</v>
      </c>
      <c r="B153" s="60" t="s">
        <v>2026</v>
      </c>
      <c r="C153" s="20" t="s">
        <v>1910</v>
      </c>
      <c r="D153" s="96" t="s">
        <v>42</v>
      </c>
      <c r="E153" s="22">
        <v>2.5</v>
      </c>
      <c r="F153" s="21">
        <v>2900</v>
      </c>
      <c r="G153" s="100">
        <v>1074.3599999999999</v>
      </c>
      <c r="H153" s="100">
        <v>1719</v>
      </c>
      <c r="I153" s="100">
        <v>1031.4000000000001</v>
      </c>
      <c r="J153" s="101">
        <f t="shared" si="12"/>
        <v>0</v>
      </c>
      <c r="K153" s="102">
        <f t="shared" si="10"/>
        <v>1074.3599999999999</v>
      </c>
      <c r="L153" s="102">
        <f t="shared" si="11"/>
        <v>1719</v>
      </c>
      <c r="M153" s="102">
        <f t="shared" si="9"/>
        <v>1031.4000000000001</v>
      </c>
      <c r="N153" s="250"/>
      <c r="T153" s="227"/>
      <c r="U153" s="227"/>
      <c r="V153" s="227"/>
    </row>
    <row r="154" spans="1:22" x14ac:dyDescent="0.3">
      <c r="A154" s="95">
        <v>149</v>
      </c>
      <c r="B154" s="60" t="s">
        <v>2027</v>
      </c>
      <c r="C154" s="20" t="s">
        <v>1911</v>
      </c>
      <c r="D154" s="96" t="s">
        <v>42</v>
      </c>
      <c r="E154" s="22">
        <v>2.5</v>
      </c>
      <c r="F154" s="21">
        <v>2800</v>
      </c>
      <c r="G154" s="100">
        <v>1037.32</v>
      </c>
      <c r="H154" s="100">
        <v>1659.72</v>
      </c>
      <c r="I154" s="100">
        <v>995.83</v>
      </c>
      <c r="J154" s="101">
        <f t="shared" si="12"/>
        <v>0</v>
      </c>
      <c r="K154" s="102">
        <f t="shared" si="10"/>
        <v>1037.32</v>
      </c>
      <c r="L154" s="102">
        <f t="shared" si="11"/>
        <v>1659.72</v>
      </c>
      <c r="M154" s="102">
        <f t="shared" si="9"/>
        <v>995.83</v>
      </c>
      <c r="N154" s="250"/>
      <c r="T154" s="227"/>
      <c r="U154" s="227"/>
      <c r="V154" s="227"/>
    </row>
    <row r="155" spans="1:22" x14ac:dyDescent="0.3">
      <c r="A155" s="95">
        <v>150</v>
      </c>
      <c r="B155" s="60" t="s">
        <v>2028</v>
      </c>
      <c r="C155" s="20" t="s">
        <v>1912</v>
      </c>
      <c r="D155" s="96" t="s">
        <v>42</v>
      </c>
      <c r="E155" s="22">
        <v>2.5</v>
      </c>
      <c r="F155" s="21">
        <v>2700</v>
      </c>
      <c r="G155" s="100">
        <v>1000.28</v>
      </c>
      <c r="H155" s="100">
        <v>1600.43</v>
      </c>
      <c r="I155" s="100">
        <v>960.25</v>
      </c>
      <c r="J155" s="101">
        <f t="shared" si="12"/>
        <v>0</v>
      </c>
      <c r="K155" s="102">
        <f t="shared" si="10"/>
        <v>1000.28</v>
      </c>
      <c r="L155" s="102">
        <f t="shared" si="11"/>
        <v>1600.43</v>
      </c>
      <c r="M155" s="102">
        <f t="shared" si="9"/>
        <v>960.25</v>
      </c>
      <c r="N155" s="250"/>
      <c r="T155" s="227"/>
      <c r="U155" s="227"/>
      <c r="V155" s="227"/>
    </row>
    <row r="156" spans="1:22" x14ac:dyDescent="0.3">
      <c r="A156" s="95">
        <v>151</v>
      </c>
      <c r="B156" s="60" t="s">
        <v>2029</v>
      </c>
      <c r="C156" s="20" t="s">
        <v>1913</v>
      </c>
      <c r="D156" s="96" t="s">
        <v>42</v>
      </c>
      <c r="E156" s="22">
        <v>2.5</v>
      </c>
      <c r="F156" s="21">
        <v>2600</v>
      </c>
      <c r="G156" s="100">
        <v>963.23</v>
      </c>
      <c r="H156" s="100">
        <v>1541.17</v>
      </c>
      <c r="I156" s="100">
        <v>924.7</v>
      </c>
      <c r="J156" s="101">
        <f t="shared" si="12"/>
        <v>0</v>
      </c>
      <c r="K156" s="102">
        <f t="shared" si="10"/>
        <v>963.23</v>
      </c>
      <c r="L156" s="102">
        <f t="shared" si="11"/>
        <v>1541.17</v>
      </c>
      <c r="M156" s="102">
        <f t="shared" si="9"/>
        <v>924.7</v>
      </c>
      <c r="N156" s="250"/>
      <c r="T156" s="227"/>
      <c r="U156" s="227"/>
      <c r="V156" s="227"/>
    </row>
    <row r="157" spans="1:22" x14ac:dyDescent="0.3">
      <c r="A157" s="95">
        <v>152</v>
      </c>
      <c r="B157" s="60" t="s">
        <v>2030</v>
      </c>
      <c r="C157" s="20" t="s">
        <v>1914</v>
      </c>
      <c r="D157" s="80" t="s">
        <v>42</v>
      </c>
      <c r="E157" s="22">
        <v>2.5</v>
      </c>
      <c r="F157" s="21">
        <v>2500</v>
      </c>
      <c r="G157" s="100">
        <v>926.17</v>
      </c>
      <c r="H157" s="100">
        <v>1481.89</v>
      </c>
      <c r="I157" s="100">
        <v>889.13</v>
      </c>
      <c r="J157" s="101">
        <f t="shared" si="12"/>
        <v>0</v>
      </c>
      <c r="K157" s="103">
        <f t="shared" si="10"/>
        <v>926.17</v>
      </c>
      <c r="L157" s="102">
        <f t="shared" si="11"/>
        <v>1481.89</v>
      </c>
      <c r="M157" s="103">
        <f t="shared" si="9"/>
        <v>889.13</v>
      </c>
      <c r="N157" s="250"/>
      <c r="T157" s="227"/>
      <c r="U157" s="227"/>
      <c r="V157" s="227"/>
    </row>
    <row r="158" spans="1:22" x14ac:dyDescent="0.3">
      <c r="A158" s="95">
        <v>153</v>
      </c>
      <c r="B158" s="60" t="s">
        <v>2031</v>
      </c>
      <c r="C158" s="20" t="s">
        <v>1915</v>
      </c>
      <c r="D158" s="96" t="s">
        <v>42</v>
      </c>
      <c r="E158" s="22">
        <v>2.5</v>
      </c>
      <c r="F158" s="21">
        <v>2400</v>
      </c>
      <c r="G158" s="100">
        <v>889.13</v>
      </c>
      <c r="H158" s="100">
        <v>1422.6</v>
      </c>
      <c r="I158" s="100">
        <v>853.57</v>
      </c>
      <c r="J158" s="101">
        <f t="shared" si="12"/>
        <v>0</v>
      </c>
      <c r="K158" s="102">
        <f t="shared" si="10"/>
        <v>889.13</v>
      </c>
      <c r="L158" s="102">
        <f t="shared" si="11"/>
        <v>1422.6</v>
      </c>
      <c r="M158" s="102">
        <f t="shared" si="9"/>
        <v>853.57</v>
      </c>
      <c r="N158" s="250"/>
      <c r="T158" s="227"/>
      <c r="U158" s="227"/>
      <c r="V158" s="227"/>
    </row>
    <row r="159" spans="1:22" x14ac:dyDescent="0.3">
      <c r="A159" s="95">
        <v>154</v>
      </c>
      <c r="B159" s="60" t="s">
        <v>2032</v>
      </c>
      <c r="C159" s="20" t="s">
        <v>1916</v>
      </c>
      <c r="D159" s="96" t="s">
        <v>42</v>
      </c>
      <c r="E159" s="22">
        <v>2.5</v>
      </c>
      <c r="F159" s="21">
        <v>2300</v>
      </c>
      <c r="G159" s="100">
        <v>852.09</v>
      </c>
      <c r="H159" s="100">
        <v>1363.34</v>
      </c>
      <c r="I159" s="100">
        <v>818</v>
      </c>
      <c r="J159" s="101">
        <f t="shared" si="12"/>
        <v>0</v>
      </c>
      <c r="K159" s="102">
        <f t="shared" si="10"/>
        <v>852.09</v>
      </c>
      <c r="L159" s="102">
        <f t="shared" si="11"/>
        <v>1363.34</v>
      </c>
      <c r="M159" s="102">
        <f t="shared" si="9"/>
        <v>818</v>
      </c>
      <c r="N159" s="250"/>
      <c r="T159" s="227"/>
      <c r="U159" s="227"/>
      <c r="V159" s="227"/>
    </row>
    <row r="160" spans="1:22" x14ac:dyDescent="0.3">
      <c r="A160" s="95">
        <v>155</v>
      </c>
      <c r="B160" s="60" t="s">
        <v>2033</v>
      </c>
      <c r="C160" s="20" t="s">
        <v>1917</v>
      </c>
      <c r="D160" s="96" t="s">
        <v>42</v>
      </c>
      <c r="E160" s="22">
        <v>2.5</v>
      </c>
      <c r="F160" s="21">
        <v>2200</v>
      </c>
      <c r="G160" s="100">
        <v>815.04</v>
      </c>
      <c r="H160" s="100">
        <v>1304.06</v>
      </c>
      <c r="I160" s="100">
        <v>782.43</v>
      </c>
      <c r="J160" s="101">
        <f t="shared" si="12"/>
        <v>0</v>
      </c>
      <c r="K160" s="102">
        <f t="shared" si="10"/>
        <v>815.04</v>
      </c>
      <c r="L160" s="102">
        <f t="shared" si="11"/>
        <v>1304.06</v>
      </c>
      <c r="M160" s="102">
        <f t="shared" si="9"/>
        <v>782.43</v>
      </c>
      <c r="N160" s="250"/>
      <c r="T160" s="227"/>
      <c r="U160" s="227"/>
      <c r="V160" s="227"/>
    </row>
    <row r="161" spans="1:22" x14ac:dyDescent="0.3">
      <c r="A161" s="95">
        <v>156</v>
      </c>
      <c r="B161" s="60" t="s">
        <v>2034</v>
      </c>
      <c r="C161" s="20" t="s">
        <v>1918</v>
      </c>
      <c r="D161" s="96" t="s">
        <v>42</v>
      </c>
      <c r="E161" s="22">
        <v>2.5</v>
      </c>
      <c r="F161" s="21">
        <v>2100</v>
      </c>
      <c r="G161" s="100">
        <v>778</v>
      </c>
      <c r="H161" s="100">
        <v>1244.79</v>
      </c>
      <c r="I161" s="100">
        <v>746.87</v>
      </c>
      <c r="J161" s="101">
        <f t="shared" si="12"/>
        <v>0</v>
      </c>
      <c r="K161" s="102">
        <f t="shared" si="10"/>
        <v>778</v>
      </c>
      <c r="L161" s="102">
        <f t="shared" si="11"/>
        <v>1244.79</v>
      </c>
      <c r="M161" s="102">
        <f t="shared" si="9"/>
        <v>746.87</v>
      </c>
      <c r="N161" s="250"/>
      <c r="T161" s="227"/>
      <c r="U161" s="227"/>
      <c r="V161" s="227"/>
    </row>
    <row r="162" spans="1:22" x14ac:dyDescent="0.3">
      <c r="A162" s="95">
        <v>157</v>
      </c>
      <c r="B162" s="60" t="s">
        <v>2030</v>
      </c>
      <c r="C162" s="17" t="s">
        <v>1919</v>
      </c>
      <c r="D162" s="96" t="s">
        <v>42</v>
      </c>
      <c r="E162" s="22">
        <v>2.5</v>
      </c>
      <c r="F162" s="19">
        <v>2000</v>
      </c>
      <c r="G162" s="97">
        <v>740.94</v>
      </c>
      <c r="H162" s="97">
        <v>1185.51</v>
      </c>
      <c r="I162" s="97">
        <v>711.3</v>
      </c>
      <c r="J162" s="98">
        <f t="shared" si="12"/>
        <v>0</v>
      </c>
      <c r="K162" s="99">
        <f t="shared" si="10"/>
        <v>740.94</v>
      </c>
      <c r="L162" s="99">
        <f t="shared" si="11"/>
        <v>1185.51</v>
      </c>
      <c r="M162" s="99">
        <f t="shared" si="9"/>
        <v>711.3</v>
      </c>
      <c r="N162" s="250"/>
      <c r="T162" s="227"/>
      <c r="U162" s="227"/>
      <c r="V162" s="227"/>
    </row>
    <row r="163" spans="1:22" x14ac:dyDescent="0.3">
      <c r="A163" s="95">
        <v>158</v>
      </c>
      <c r="B163" s="60" t="s">
        <v>2035</v>
      </c>
      <c r="C163" s="20" t="s">
        <v>1920</v>
      </c>
      <c r="D163" s="96" t="s">
        <v>42</v>
      </c>
      <c r="E163" s="22">
        <v>2.5</v>
      </c>
      <c r="F163" s="21">
        <v>1900</v>
      </c>
      <c r="G163" s="100">
        <v>703.91</v>
      </c>
      <c r="H163" s="100">
        <v>1126.23</v>
      </c>
      <c r="I163" s="100">
        <v>675.75</v>
      </c>
      <c r="J163" s="101">
        <f t="shared" si="12"/>
        <v>0</v>
      </c>
      <c r="K163" s="102">
        <f t="shared" si="10"/>
        <v>703.91</v>
      </c>
      <c r="L163" s="102">
        <f t="shared" si="11"/>
        <v>1126.23</v>
      </c>
      <c r="M163" s="102">
        <f t="shared" si="9"/>
        <v>675.75</v>
      </c>
      <c r="N163" s="250"/>
      <c r="T163" s="227"/>
      <c r="U163" s="227"/>
      <c r="V163" s="227"/>
    </row>
    <row r="164" spans="1:22" x14ac:dyDescent="0.3">
      <c r="A164" s="95">
        <v>159</v>
      </c>
      <c r="B164" s="60" t="s">
        <v>2036</v>
      </c>
      <c r="C164" s="20" t="s">
        <v>1921</v>
      </c>
      <c r="D164" s="96" t="s">
        <v>42</v>
      </c>
      <c r="E164" s="22">
        <v>2.5</v>
      </c>
      <c r="F164" s="21">
        <v>1800</v>
      </c>
      <c r="G164" s="100">
        <v>666.85</v>
      </c>
      <c r="H164" s="100">
        <v>1066.96</v>
      </c>
      <c r="I164" s="100">
        <v>640.19000000000005</v>
      </c>
      <c r="J164" s="101">
        <f t="shared" si="12"/>
        <v>0</v>
      </c>
      <c r="K164" s="102">
        <f t="shared" si="10"/>
        <v>666.85</v>
      </c>
      <c r="L164" s="102">
        <f t="shared" si="11"/>
        <v>1066.96</v>
      </c>
      <c r="M164" s="102">
        <f t="shared" si="9"/>
        <v>640.19000000000005</v>
      </c>
      <c r="N164" s="250"/>
      <c r="T164" s="227"/>
      <c r="U164" s="227"/>
      <c r="V164" s="227"/>
    </row>
    <row r="165" spans="1:22" x14ac:dyDescent="0.3">
      <c r="A165" s="95">
        <v>160</v>
      </c>
      <c r="B165" s="60" t="s">
        <v>2037</v>
      </c>
      <c r="C165" s="20" t="s">
        <v>1922</v>
      </c>
      <c r="D165" s="96" t="s">
        <v>42</v>
      </c>
      <c r="E165" s="22">
        <v>2.5</v>
      </c>
      <c r="F165" s="21">
        <v>1700</v>
      </c>
      <c r="G165" s="100">
        <v>629.80999999999995</v>
      </c>
      <c r="H165" s="100">
        <v>1007.68</v>
      </c>
      <c r="I165" s="100">
        <v>604.6</v>
      </c>
      <c r="J165" s="101">
        <f t="shared" si="12"/>
        <v>0</v>
      </c>
      <c r="K165" s="102">
        <f t="shared" si="10"/>
        <v>629.80999999999995</v>
      </c>
      <c r="L165" s="102">
        <f t="shared" si="11"/>
        <v>1007.68</v>
      </c>
      <c r="M165" s="102">
        <f t="shared" si="9"/>
        <v>604.6</v>
      </c>
      <c r="N165" s="250"/>
      <c r="T165" s="227"/>
      <c r="U165" s="227"/>
      <c r="V165" s="227"/>
    </row>
    <row r="166" spans="1:22" x14ac:dyDescent="0.3">
      <c r="A166" s="95">
        <v>161</v>
      </c>
      <c r="B166" s="60" t="s">
        <v>2038</v>
      </c>
      <c r="C166" s="20" t="s">
        <v>1923</v>
      </c>
      <c r="D166" s="96" t="s">
        <v>42</v>
      </c>
      <c r="E166" s="22">
        <v>2.5</v>
      </c>
      <c r="F166" s="21">
        <v>1600</v>
      </c>
      <c r="G166" s="100">
        <v>592.75</v>
      </c>
      <c r="H166" s="100">
        <v>948.42</v>
      </c>
      <c r="I166" s="100">
        <v>569.04</v>
      </c>
      <c r="J166" s="101">
        <f t="shared" si="12"/>
        <v>0</v>
      </c>
      <c r="K166" s="102">
        <f t="shared" si="10"/>
        <v>592.75</v>
      </c>
      <c r="L166" s="102">
        <f t="shared" si="11"/>
        <v>948.42</v>
      </c>
      <c r="M166" s="102">
        <f t="shared" si="9"/>
        <v>569.04</v>
      </c>
      <c r="N166" s="250"/>
      <c r="T166" s="227"/>
      <c r="U166" s="227"/>
      <c r="V166" s="227"/>
    </row>
    <row r="167" spans="1:22" x14ac:dyDescent="0.3">
      <c r="A167" s="95">
        <v>162</v>
      </c>
      <c r="B167" s="60" t="s">
        <v>2039</v>
      </c>
      <c r="C167" s="20" t="s">
        <v>1924</v>
      </c>
      <c r="D167" s="96" t="s">
        <v>42</v>
      </c>
      <c r="E167" s="22">
        <v>2.5</v>
      </c>
      <c r="F167" s="21">
        <v>1500</v>
      </c>
      <c r="G167" s="100">
        <v>555.70000000000005</v>
      </c>
      <c r="H167" s="100">
        <v>889.13</v>
      </c>
      <c r="I167" s="100">
        <v>533.47</v>
      </c>
      <c r="J167" s="101">
        <f t="shared" si="12"/>
        <v>0</v>
      </c>
      <c r="K167" s="102">
        <f t="shared" si="10"/>
        <v>555.70000000000005</v>
      </c>
      <c r="L167" s="102">
        <f t="shared" si="11"/>
        <v>889.13</v>
      </c>
      <c r="M167" s="102">
        <f t="shared" si="9"/>
        <v>533.47</v>
      </c>
      <c r="N167" s="250"/>
      <c r="T167" s="227"/>
      <c r="U167" s="227"/>
      <c r="V167" s="227"/>
    </row>
    <row r="168" spans="1:22" x14ac:dyDescent="0.3">
      <c r="A168" s="95">
        <v>163</v>
      </c>
      <c r="B168" s="60" t="s">
        <v>2040</v>
      </c>
      <c r="C168" s="20" t="s">
        <v>1925</v>
      </c>
      <c r="D168" s="96" t="s">
        <v>42</v>
      </c>
      <c r="E168" s="22">
        <v>2.5</v>
      </c>
      <c r="F168" s="21">
        <v>1400</v>
      </c>
      <c r="G168" s="100">
        <v>518.66</v>
      </c>
      <c r="H168" s="100">
        <v>829.85</v>
      </c>
      <c r="I168" s="100">
        <v>497.92</v>
      </c>
      <c r="J168" s="101">
        <f t="shared" si="12"/>
        <v>0</v>
      </c>
      <c r="K168" s="102">
        <f t="shared" si="10"/>
        <v>518.66</v>
      </c>
      <c r="L168" s="102">
        <f t="shared" si="11"/>
        <v>829.85</v>
      </c>
      <c r="M168" s="102">
        <f t="shared" si="9"/>
        <v>497.92</v>
      </c>
      <c r="N168" s="250"/>
      <c r="T168" s="227"/>
      <c r="U168" s="227"/>
      <c r="V168" s="227"/>
    </row>
    <row r="169" spans="1:22" x14ac:dyDescent="0.3">
      <c r="A169" s="95">
        <v>164</v>
      </c>
      <c r="B169" s="60" t="s">
        <v>2041</v>
      </c>
      <c r="C169" s="20" t="s">
        <v>1926</v>
      </c>
      <c r="D169" s="96" t="s">
        <v>42</v>
      </c>
      <c r="E169" s="22">
        <v>2.5</v>
      </c>
      <c r="F169" s="21">
        <v>1300</v>
      </c>
      <c r="G169" s="100">
        <v>481.62</v>
      </c>
      <c r="H169" s="100">
        <v>770.58</v>
      </c>
      <c r="I169" s="100">
        <v>462.36</v>
      </c>
      <c r="J169" s="101">
        <f t="shared" si="12"/>
        <v>0</v>
      </c>
      <c r="K169" s="102">
        <f t="shared" si="10"/>
        <v>481.62</v>
      </c>
      <c r="L169" s="102">
        <f t="shared" si="11"/>
        <v>770.58</v>
      </c>
      <c r="M169" s="102">
        <f t="shared" si="9"/>
        <v>462.36</v>
      </c>
      <c r="N169" s="250"/>
      <c r="T169" s="227"/>
      <c r="U169" s="227"/>
      <c r="V169" s="227"/>
    </row>
    <row r="170" spans="1:22" x14ac:dyDescent="0.3">
      <c r="A170" s="95">
        <v>165</v>
      </c>
      <c r="B170" s="60" t="s">
        <v>2042</v>
      </c>
      <c r="C170" s="20" t="s">
        <v>1927</v>
      </c>
      <c r="D170" s="96" t="s">
        <v>42</v>
      </c>
      <c r="E170" s="22">
        <v>2.5</v>
      </c>
      <c r="F170" s="21">
        <v>1200</v>
      </c>
      <c r="G170" s="100">
        <v>444.57</v>
      </c>
      <c r="H170" s="100">
        <v>711.3</v>
      </c>
      <c r="I170" s="100">
        <v>426.77</v>
      </c>
      <c r="J170" s="101">
        <f t="shared" si="12"/>
        <v>0</v>
      </c>
      <c r="K170" s="102">
        <f t="shared" si="10"/>
        <v>444.57</v>
      </c>
      <c r="L170" s="102">
        <f t="shared" si="11"/>
        <v>711.3</v>
      </c>
      <c r="M170" s="102">
        <f t="shared" si="9"/>
        <v>426.77</v>
      </c>
      <c r="N170" s="250"/>
      <c r="T170" s="227"/>
      <c r="U170" s="227"/>
      <c r="V170" s="227"/>
    </row>
    <row r="171" spans="1:22" x14ac:dyDescent="0.3">
      <c r="A171" s="95">
        <v>166</v>
      </c>
      <c r="B171" s="60" t="s">
        <v>2043</v>
      </c>
      <c r="C171" s="20" t="s">
        <v>1928</v>
      </c>
      <c r="D171" s="96" t="s">
        <v>42</v>
      </c>
      <c r="E171" s="22">
        <v>2.5</v>
      </c>
      <c r="F171" s="21">
        <v>1100</v>
      </c>
      <c r="G171" s="100">
        <v>407.53</v>
      </c>
      <c r="H171" s="100">
        <v>652.02</v>
      </c>
      <c r="I171" s="100">
        <v>391.21</v>
      </c>
      <c r="J171" s="101">
        <f t="shared" si="12"/>
        <v>0</v>
      </c>
      <c r="K171" s="102">
        <f t="shared" si="10"/>
        <v>407.53</v>
      </c>
      <c r="L171" s="102">
        <f t="shared" si="11"/>
        <v>652.02</v>
      </c>
      <c r="M171" s="102">
        <f t="shared" si="9"/>
        <v>391.21</v>
      </c>
      <c r="N171" s="250"/>
      <c r="T171" s="227"/>
      <c r="U171" s="227"/>
      <c r="V171" s="227"/>
    </row>
    <row r="172" spans="1:22" x14ac:dyDescent="0.3">
      <c r="A172" s="95">
        <v>167</v>
      </c>
      <c r="B172" s="60" t="s">
        <v>2044</v>
      </c>
      <c r="C172" s="17" t="s">
        <v>1929</v>
      </c>
      <c r="D172" s="96" t="s">
        <v>42</v>
      </c>
      <c r="E172" s="22">
        <v>2.5</v>
      </c>
      <c r="F172" s="19">
        <v>1000</v>
      </c>
      <c r="G172" s="97">
        <v>370.47</v>
      </c>
      <c r="H172" s="97">
        <v>592.75</v>
      </c>
      <c r="I172" s="97">
        <v>355.66</v>
      </c>
      <c r="J172" s="98">
        <f t="shared" si="12"/>
        <v>0</v>
      </c>
      <c r="K172" s="99">
        <f t="shared" si="10"/>
        <v>370.47</v>
      </c>
      <c r="L172" s="99">
        <f t="shared" si="11"/>
        <v>592.75</v>
      </c>
      <c r="M172" s="99">
        <f t="shared" si="9"/>
        <v>355.66</v>
      </c>
      <c r="N172" s="250"/>
      <c r="T172" s="227"/>
      <c r="U172" s="227"/>
      <c r="V172" s="227"/>
    </row>
    <row r="173" spans="1:22" x14ac:dyDescent="0.3">
      <c r="A173" s="95">
        <v>168</v>
      </c>
      <c r="B173" s="60" t="s">
        <v>2045</v>
      </c>
      <c r="C173" s="20" t="s">
        <v>1930</v>
      </c>
      <c r="D173" s="96" t="s">
        <v>42</v>
      </c>
      <c r="E173" s="22">
        <v>2.5</v>
      </c>
      <c r="F173" s="21">
        <v>900</v>
      </c>
      <c r="G173" s="100">
        <v>353.23</v>
      </c>
      <c r="H173" s="100">
        <v>565.16999999999996</v>
      </c>
      <c r="I173" s="100">
        <v>339.11</v>
      </c>
      <c r="J173" s="101">
        <f t="shared" si="12"/>
        <v>0</v>
      </c>
      <c r="K173" s="102">
        <f t="shared" si="10"/>
        <v>353.23</v>
      </c>
      <c r="L173" s="102">
        <f t="shared" si="11"/>
        <v>565.16999999999996</v>
      </c>
      <c r="M173" s="102">
        <f t="shared" si="9"/>
        <v>339.11</v>
      </c>
      <c r="N173" s="250"/>
      <c r="T173" s="227"/>
      <c r="U173" s="227"/>
      <c r="V173" s="227"/>
    </row>
    <row r="174" spans="1:22" x14ac:dyDescent="0.3">
      <c r="A174" s="95">
        <v>169</v>
      </c>
      <c r="B174" s="60" t="s">
        <v>2046</v>
      </c>
      <c r="C174" s="20" t="s">
        <v>1931</v>
      </c>
      <c r="D174" s="96" t="s">
        <v>42</v>
      </c>
      <c r="E174" s="22">
        <v>2.5</v>
      </c>
      <c r="F174" s="21">
        <v>800</v>
      </c>
      <c r="G174" s="100">
        <v>326.08999999999997</v>
      </c>
      <c r="H174" s="100">
        <v>521.75</v>
      </c>
      <c r="I174" s="100">
        <v>313.06</v>
      </c>
      <c r="J174" s="101">
        <f t="shared" si="12"/>
        <v>0</v>
      </c>
      <c r="K174" s="102">
        <f t="shared" si="10"/>
        <v>326.08999999999997</v>
      </c>
      <c r="L174" s="102">
        <f t="shared" si="11"/>
        <v>521.75</v>
      </c>
      <c r="M174" s="102">
        <f t="shared" si="9"/>
        <v>313.06</v>
      </c>
      <c r="N174" s="250"/>
      <c r="T174" s="227"/>
      <c r="U174" s="227"/>
      <c r="V174" s="227"/>
    </row>
    <row r="175" spans="1:22" x14ac:dyDescent="0.3">
      <c r="A175" s="95">
        <v>170</v>
      </c>
      <c r="B175" s="60" t="s">
        <v>2047</v>
      </c>
      <c r="C175" s="20" t="s">
        <v>1932</v>
      </c>
      <c r="D175" s="96" t="s">
        <v>42</v>
      </c>
      <c r="E175" s="22">
        <v>2.5</v>
      </c>
      <c r="F175" s="21">
        <v>700</v>
      </c>
      <c r="G175" s="100">
        <v>298.95999999999998</v>
      </c>
      <c r="H175" s="100">
        <v>478.32</v>
      </c>
      <c r="I175" s="100">
        <v>286.98</v>
      </c>
      <c r="J175" s="101">
        <f t="shared" si="12"/>
        <v>0</v>
      </c>
      <c r="K175" s="102">
        <f t="shared" si="10"/>
        <v>298.95999999999998</v>
      </c>
      <c r="L175" s="102">
        <f t="shared" si="11"/>
        <v>478.32</v>
      </c>
      <c r="M175" s="102">
        <f t="shared" si="9"/>
        <v>286.98</v>
      </c>
      <c r="N175" s="250"/>
      <c r="T175" s="227"/>
      <c r="U175" s="227"/>
      <c r="V175" s="227"/>
    </row>
    <row r="176" spans="1:22" x14ac:dyDescent="0.3">
      <c r="A176" s="95">
        <v>171</v>
      </c>
      <c r="B176" s="60" t="s">
        <v>2048</v>
      </c>
      <c r="C176" s="20" t="s">
        <v>1933</v>
      </c>
      <c r="D176" s="96" t="s">
        <v>42</v>
      </c>
      <c r="E176" s="22">
        <v>2.5</v>
      </c>
      <c r="F176" s="21">
        <v>600</v>
      </c>
      <c r="G176" s="100">
        <v>261.91000000000003</v>
      </c>
      <c r="H176" s="100">
        <v>419.04</v>
      </c>
      <c r="I176" s="100">
        <v>251.43</v>
      </c>
      <c r="J176" s="101">
        <f t="shared" si="12"/>
        <v>0</v>
      </c>
      <c r="K176" s="102">
        <f t="shared" si="10"/>
        <v>261.91000000000003</v>
      </c>
      <c r="L176" s="102">
        <f t="shared" si="11"/>
        <v>419.04</v>
      </c>
      <c r="M176" s="102">
        <f t="shared" si="9"/>
        <v>251.43</v>
      </c>
      <c r="N176" s="250"/>
      <c r="T176" s="227"/>
      <c r="U176" s="227"/>
      <c r="V176" s="227"/>
    </row>
    <row r="177" spans="1:22" x14ac:dyDescent="0.3">
      <c r="A177" s="95">
        <v>172</v>
      </c>
      <c r="B177" s="60" t="s">
        <v>2049</v>
      </c>
      <c r="C177" s="20" t="s">
        <v>1934</v>
      </c>
      <c r="D177" s="96" t="s">
        <v>42</v>
      </c>
      <c r="E177" s="22">
        <v>2.5</v>
      </c>
      <c r="F177" s="21">
        <v>500</v>
      </c>
      <c r="G177" s="100">
        <v>224.85</v>
      </c>
      <c r="H177" s="100">
        <v>359.77</v>
      </c>
      <c r="I177" s="100">
        <v>215.87</v>
      </c>
      <c r="J177" s="101">
        <f t="shared" si="12"/>
        <v>0</v>
      </c>
      <c r="K177" s="102">
        <f t="shared" si="10"/>
        <v>224.85</v>
      </c>
      <c r="L177" s="102">
        <f t="shared" si="11"/>
        <v>359.77</v>
      </c>
      <c r="M177" s="102">
        <f t="shared" si="9"/>
        <v>215.87</v>
      </c>
      <c r="N177" s="250"/>
      <c r="T177" s="227"/>
      <c r="U177" s="227"/>
      <c r="V177" s="227"/>
    </row>
    <row r="178" spans="1:22" x14ac:dyDescent="0.3">
      <c r="A178" s="95">
        <v>173</v>
      </c>
      <c r="B178" s="60" t="s">
        <v>2050</v>
      </c>
      <c r="C178" s="20" t="s">
        <v>1935</v>
      </c>
      <c r="D178" s="96" t="s">
        <v>42</v>
      </c>
      <c r="E178" s="22">
        <v>2.5</v>
      </c>
      <c r="F178" s="21">
        <v>400</v>
      </c>
      <c r="G178" s="100">
        <v>187.81</v>
      </c>
      <c r="H178" s="100">
        <v>300.49</v>
      </c>
      <c r="I178" s="100">
        <v>180.3</v>
      </c>
      <c r="J178" s="101">
        <f t="shared" si="12"/>
        <v>0</v>
      </c>
      <c r="K178" s="102">
        <f t="shared" si="10"/>
        <v>187.81</v>
      </c>
      <c r="L178" s="102">
        <f t="shared" si="11"/>
        <v>300.49</v>
      </c>
      <c r="M178" s="102">
        <f t="shared" si="9"/>
        <v>180.3</v>
      </c>
      <c r="N178" s="250"/>
      <c r="T178" s="227"/>
      <c r="U178" s="227"/>
      <c r="V178" s="227"/>
    </row>
    <row r="179" spans="1:22" x14ac:dyDescent="0.3">
      <c r="A179" s="95">
        <v>174</v>
      </c>
      <c r="B179" s="60" t="s">
        <v>2051</v>
      </c>
      <c r="C179" s="20" t="s">
        <v>1936</v>
      </c>
      <c r="D179" s="96" t="s">
        <v>42</v>
      </c>
      <c r="E179" s="22">
        <v>2.5</v>
      </c>
      <c r="F179" s="21">
        <v>300</v>
      </c>
      <c r="G179" s="100">
        <v>150.77000000000001</v>
      </c>
      <c r="H179" s="100">
        <v>241.23</v>
      </c>
      <c r="I179" s="100">
        <v>144.74</v>
      </c>
      <c r="J179" s="101">
        <f t="shared" si="12"/>
        <v>0</v>
      </c>
      <c r="K179" s="102">
        <f t="shared" si="10"/>
        <v>150.77000000000001</v>
      </c>
      <c r="L179" s="102">
        <f t="shared" si="11"/>
        <v>241.23</v>
      </c>
      <c r="M179" s="102">
        <f t="shared" si="9"/>
        <v>144.74</v>
      </c>
      <c r="N179" s="250"/>
      <c r="T179" s="227"/>
      <c r="U179" s="227"/>
      <c r="V179" s="227"/>
    </row>
    <row r="180" spans="1:22" x14ac:dyDescent="0.3">
      <c r="A180" s="95">
        <v>175</v>
      </c>
      <c r="B180" s="60" t="s">
        <v>2052</v>
      </c>
      <c r="C180" s="17" t="s">
        <v>1937</v>
      </c>
      <c r="D180" s="96" t="s">
        <v>42</v>
      </c>
      <c r="E180" s="18">
        <v>2</v>
      </c>
      <c r="F180" s="19">
        <v>6000</v>
      </c>
      <c r="G180" s="97">
        <v>4245.28</v>
      </c>
      <c r="H180" s="97">
        <v>6792.45</v>
      </c>
      <c r="I180" s="97">
        <v>4075.47</v>
      </c>
      <c r="J180" s="98">
        <f t="shared" si="12"/>
        <v>0</v>
      </c>
      <c r="K180" s="99">
        <f>ROUND(G180*(1-J180),2)</f>
        <v>4245.28</v>
      </c>
      <c r="L180" s="99">
        <f t="shared" si="11"/>
        <v>6792.45</v>
      </c>
      <c r="M180" s="99">
        <f t="shared" si="9"/>
        <v>4075.47</v>
      </c>
      <c r="N180" s="251"/>
      <c r="T180" s="227"/>
      <c r="U180" s="227"/>
      <c r="V180" s="227"/>
    </row>
    <row r="181" spans="1:22" x14ac:dyDescent="0.3">
      <c r="A181" s="95">
        <v>176</v>
      </c>
      <c r="B181" s="60" t="s">
        <v>2053</v>
      </c>
      <c r="C181" s="17" t="s">
        <v>1938</v>
      </c>
      <c r="D181" s="96" t="s">
        <v>42</v>
      </c>
      <c r="E181" s="18">
        <v>2</v>
      </c>
      <c r="F181" s="19">
        <v>3000</v>
      </c>
      <c r="G181" s="97">
        <v>2122.64</v>
      </c>
      <c r="H181" s="97">
        <v>3396.23</v>
      </c>
      <c r="I181" s="97">
        <v>2037.74</v>
      </c>
      <c r="J181" s="98">
        <f t="shared" si="12"/>
        <v>0</v>
      </c>
      <c r="K181" s="99">
        <f t="shared" ref="K181:K237" si="13">ROUND(G181*(1-J181),2)</f>
        <v>2122.64</v>
      </c>
      <c r="L181" s="99">
        <f t="shared" si="11"/>
        <v>3396.23</v>
      </c>
      <c r="M181" s="99">
        <f t="shared" si="9"/>
        <v>2037.74</v>
      </c>
      <c r="N181" s="252"/>
      <c r="T181" s="227"/>
      <c r="U181" s="227"/>
      <c r="V181" s="227"/>
    </row>
    <row r="182" spans="1:22" x14ac:dyDescent="0.3">
      <c r="A182" s="95">
        <v>177</v>
      </c>
      <c r="B182" s="60" t="s">
        <v>2054</v>
      </c>
      <c r="C182" s="20" t="s">
        <v>1939</v>
      </c>
      <c r="D182" s="96" t="s">
        <v>42</v>
      </c>
      <c r="E182" s="18">
        <v>2</v>
      </c>
      <c r="F182" s="21">
        <v>2900</v>
      </c>
      <c r="G182" s="100">
        <v>2051.87</v>
      </c>
      <c r="H182" s="100">
        <v>3283</v>
      </c>
      <c r="I182" s="100">
        <v>1969.79</v>
      </c>
      <c r="J182" s="101">
        <f t="shared" si="12"/>
        <v>0</v>
      </c>
      <c r="K182" s="102">
        <f t="shared" si="13"/>
        <v>2051.87</v>
      </c>
      <c r="L182" s="102">
        <f t="shared" si="11"/>
        <v>3283</v>
      </c>
      <c r="M182" s="102">
        <f t="shared" si="9"/>
        <v>1969.79</v>
      </c>
      <c r="N182" s="252"/>
      <c r="T182" s="227"/>
      <c r="U182" s="227"/>
      <c r="V182" s="227"/>
    </row>
    <row r="183" spans="1:22" x14ac:dyDescent="0.3">
      <c r="A183" s="95">
        <v>178</v>
      </c>
      <c r="B183" s="60" t="s">
        <v>2055</v>
      </c>
      <c r="C183" s="20" t="s">
        <v>1940</v>
      </c>
      <c r="D183" s="96" t="s">
        <v>42</v>
      </c>
      <c r="E183" s="18">
        <v>2</v>
      </c>
      <c r="F183" s="21">
        <v>2800</v>
      </c>
      <c r="G183" s="100">
        <v>1981.13</v>
      </c>
      <c r="H183" s="100">
        <v>3169.79</v>
      </c>
      <c r="I183" s="100">
        <v>1901.89</v>
      </c>
      <c r="J183" s="101">
        <f t="shared" si="12"/>
        <v>0</v>
      </c>
      <c r="K183" s="102">
        <f t="shared" si="13"/>
        <v>1981.13</v>
      </c>
      <c r="L183" s="102">
        <f t="shared" si="11"/>
        <v>3169.79</v>
      </c>
      <c r="M183" s="102">
        <f t="shared" si="9"/>
        <v>1901.89</v>
      </c>
      <c r="N183" s="252"/>
      <c r="T183" s="227"/>
      <c r="U183" s="227"/>
      <c r="V183" s="227"/>
    </row>
    <row r="184" spans="1:22" x14ac:dyDescent="0.3">
      <c r="A184" s="95">
        <v>179</v>
      </c>
      <c r="B184" s="60" t="s">
        <v>2056</v>
      </c>
      <c r="C184" s="20" t="s">
        <v>1941</v>
      </c>
      <c r="D184" s="96" t="s">
        <v>42</v>
      </c>
      <c r="E184" s="18">
        <v>2</v>
      </c>
      <c r="F184" s="21">
        <v>2700</v>
      </c>
      <c r="G184" s="100">
        <v>1910.36</v>
      </c>
      <c r="H184" s="100">
        <v>3056.57</v>
      </c>
      <c r="I184" s="100">
        <v>1833.94</v>
      </c>
      <c r="J184" s="101">
        <f t="shared" si="12"/>
        <v>0</v>
      </c>
      <c r="K184" s="102">
        <f t="shared" si="13"/>
        <v>1910.36</v>
      </c>
      <c r="L184" s="102">
        <f t="shared" si="11"/>
        <v>3056.57</v>
      </c>
      <c r="M184" s="102">
        <f t="shared" si="9"/>
        <v>1833.94</v>
      </c>
      <c r="N184" s="252"/>
      <c r="T184" s="227"/>
      <c r="U184" s="227"/>
      <c r="V184" s="227"/>
    </row>
    <row r="185" spans="1:22" x14ac:dyDescent="0.3">
      <c r="A185" s="95">
        <v>180</v>
      </c>
      <c r="B185" s="60" t="s">
        <v>2057</v>
      </c>
      <c r="C185" s="20" t="s">
        <v>1942</v>
      </c>
      <c r="D185" s="96" t="s">
        <v>42</v>
      </c>
      <c r="E185" s="18">
        <v>2</v>
      </c>
      <c r="F185" s="21">
        <v>2600</v>
      </c>
      <c r="G185" s="100">
        <v>1839.6</v>
      </c>
      <c r="H185" s="100">
        <v>2943.36</v>
      </c>
      <c r="I185" s="100">
        <v>1766.02</v>
      </c>
      <c r="J185" s="101">
        <f t="shared" si="12"/>
        <v>0</v>
      </c>
      <c r="K185" s="102">
        <f t="shared" si="13"/>
        <v>1839.6</v>
      </c>
      <c r="L185" s="102">
        <f t="shared" si="11"/>
        <v>2943.36</v>
      </c>
      <c r="M185" s="102">
        <f t="shared" si="9"/>
        <v>1766.02</v>
      </c>
      <c r="N185" s="252"/>
      <c r="T185" s="227"/>
      <c r="U185" s="227"/>
      <c r="V185" s="227"/>
    </row>
    <row r="186" spans="1:22" x14ac:dyDescent="0.3">
      <c r="A186" s="95">
        <v>181</v>
      </c>
      <c r="B186" s="60" t="s">
        <v>2058</v>
      </c>
      <c r="C186" s="20" t="s">
        <v>1943</v>
      </c>
      <c r="D186" s="96" t="s">
        <v>42</v>
      </c>
      <c r="E186" s="18">
        <v>2</v>
      </c>
      <c r="F186" s="21">
        <v>2500</v>
      </c>
      <c r="G186" s="100">
        <v>1768.85</v>
      </c>
      <c r="H186" s="100">
        <v>2830.17</v>
      </c>
      <c r="I186" s="100">
        <v>1698.09</v>
      </c>
      <c r="J186" s="101">
        <f t="shared" si="12"/>
        <v>0</v>
      </c>
      <c r="K186" s="102">
        <f t="shared" si="13"/>
        <v>1768.85</v>
      </c>
      <c r="L186" s="102">
        <f t="shared" si="11"/>
        <v>2830.17</v>
      </c>
      <c r="M186" s="102">
        <f t="shared" ref="M186:M237" si="14">ROUND(I186-I186*J186,2)</f>
        <v>1698.09</v>
      </c>
      <c r="N186" s="252"/>
      <c r="T186" s="227"/>
      <c r="U186" s="227"/>
      <c r="V186" s="227"/>
    </row>
    <row r="187" spans="1:22" x14ac:dyDescent="0.3">
      <c r="A187" s="95">
        <v>182</v>
      </c>
      <c r="B187" s="60" t="s">
        <v>2059</v>
      </c>
      <c r="C187" s="20" t="s">
        <v>1944</v>
      </c>
      <c r="D187" s="96" t="s">
        <v>42</v>
      </c>
      <c r="E187" s="18">
        <v>2</v>
      </c>
      <c r="F187" s="21">
        <v>2400</v>
      </c>
      <c r="G187" s="100">
        <v>1698.11</v>
      </c>
      <c r="H187" s="100">
        <v>2716.96</v>
      </c>
      <c r="I187" s="100">
        <v>1630.19</v>
      </c>
      <c r="J187" s="101">
        <f t="shared" si="12"/>
        <v>0</v>
      </c>
      <c r="K187" s="102">
        <f t="shared" si="13"/>
        <v>1698.11</v>
      </c>
      <c r="L187" s="102">
        <f t="shared" ref="L187:L237" si="15">ROUND(H187*(1-J187),2)</f>
        <v>2716.96</v>
      </c>
      <c r="M187" s="102">
        <f t="shared" si="14"/>
        <v>1630.19</v>
      </c>
      <c r="N187" s="252"/>
      <c r="T187" s="227"/>
      <c r="U187" s="227"/>
      <c r="V187" s="227"/>
    </row>
    <row r="188" spans="1:22" x14ac:dyDescent="0.3">
      <c r="A188" s="95">
        <v>183</v>
      </c>
      <c r="B188" s="60" t="s">
        <v>2060</v>
      </c>
      <c r="C188" s="20" t="s">
        <v>1945</v>
      </c>
      <c r="D188" s="96" t="s">
        <v>42</v>
      </c>
      <c r="E188" s="18">
        <v>2</v>
      </c>
      <c r="F188" s="21">
        <v>2300</v>
      </c>
      <c r="G188" s="100">
        <v>1627.36</v>
      </c>
      <c r="H188" s="100">
        <v>2603.77</v>
      </c>
      <c r="I188" s="100">
        <v>1562.26</v>
      </c>
      <c r="J188" s="101">
        <f t="shared" ref="J188:J237" si="16">J187</f>
        <v>0</v>
      </c>
      <c r="K188" s="102">
        <f t="shared" si="13"/>
        <v>1627.36</v>
      </c>
      <c r="L188" s="102">
        <f t="shared" si="15"/>
        <v>2603.77</v>
      </c>
      <c r="M188" s="102">
        <f t="shared" si="14"/>
        <v>1562.26</v>
      </c>
      <c r="N188" s="252"/>
      <c r="T188" s="227"/>
      <c r="U188" s="227"/>
      <c r="V188" s="227"/>
    </row>
    <row r="189" spans="1:22" x14ac:dyDescent="0.3">
      <c r="A189" s="95">
        <v>184</v>
      </c>
      <c r="B189" s="60" t="s">
        <v>2061</v>
      </c>
      <c r="C189" s="20" t="s">
        <v>1946</v>
      </c>
      <c r="D189" s="96" t="s">
        <v>42</v>
      </c>
      <c r="E189" s="18">
        <v>2</v>
      </c>
      <c r="F189" s="21">
        <v>2200</v>
      </c>
      <c r="G189" s="100">
        <v>1556.58</v>
      </c>
      <c r="H189" s="100">
        <v>2490.5300000000002</v>
      </c>
      <c r="I189" s="100">
        <v>1494.32</v>
      </c>
      <c r="J189" s="101">
        <f t="shared" si="16"/>
        <v>0</v>
      </c>
      <c r="K189" s="102">
        <f t="shared" si="13"/>
        <v>1556.58</v>
      </c>
      <c r="L189" s="102">
        <f t="shared" si="15"/>
        <v>2490.5300000000002</v>
      </c>
      <c r="M189" s="102">
        <f t="shared" si="14"/>
        <v>1494.32</v>
      </c>
      <c r="N189" s="252"/>
      <c r="T189" s="227"/>
      <c r="U189" s="227"/>
      <c r="V189" s="227"/>
    </row>
    <row r="190" spans="1:22" x14ac:dyDescent="0.3">
      <c r="A190" s="95">
        <v>185</v>
      </c>
      <c r="B190" s="60" t="s">
        <v>2062</v>
      </c>
      <c r="C190" s="20" t="s">
        <v>1947</v>
      </c>
      <c r="D190" s="96" t="s">
        <v>42</v>
      </c>
      <c r="E190" s="18">
        <v>2</v>
      </c>
      <c r="F190" s="21">
        <v>2100</v>
      </c>
      <c r="G190" s="100">
        <v>1485.83</v>
      </c>
      <c r="H190" s="100">
        <v>2377.34</v>
      </c>
      <c r="I190" s="100">
        <v>1426.4</v>
      </c>
      <c r="J190" s="101">
        <f t="shared" si="16"/>
        <v>0</v>
      </c>
      <c r="K190" s="102">
        <f t="shared" si="13"/>
        <v>1485.83</v>
      </c>
      <c r="L190" s="102">
        <f t="shared" si="15"/>
        <v>2377.34</v>
      </c>
      <c r="M190" s="102">
        <f t="shared" si="14"/>
        <v>1426.4</v>
      </c>
      <c r="N190" s="252"/>
      <c r="T190" s="227"/>
      <c r="U190" s="227"/>
      <c r="V190" s="227"/>
    </row>
    <row r="191" spans="1:22" x14ac:dyDescent="0.3">
      <c r="A191" s="95">
        <v>186</v>
      </c>
      <c r="B191" s="60" t="s">
        <v>2063</v>
      </c>
      <c r="C191" s="17" t="s">
        <v>1948</v>
      </c>
      <c r="D191" s="96" t="s">
        <v>42</v>
      </c>
      <c r="E191" s="18">
        <v>2</v>
      </c>
      <c r="F191" s="19">
        <v>2000</v>
      </c>
      <c r="G191" s="97">
        <v>1415.09</v>
      </c>
      <c r="H191" s="97">
        <v>2264.15</v>
      </c>
      <c r="I191" s="97">
        <v>1358.49</v>
      </c>
      <c r="J191" s="98">
        <f t="shared" si="16"/>
        <v>0</v>
      </c>
      <c r="K191" s="99">
        <f t="shared" si="13"/>
        <v>1415.09</v>
      </c>
      <c r="L191" s="99">
        <f t="shared" si="15"/>
        <v>2264.15</v>
      </c>
      <c r="M191" s="99">
        <f t="shared" si="14"/>
        <v>1358.49</v>
      </c>
      <c r="N191" s="252"/>
      <c r="T191" s="227"/>
      <c r="U191" s="227"/>
      <c r="V191" s="227"/>
    </row>
    <row r="192" spans="1:22" x14ac:dyDescent="0.3">
      <c r="A192" s="95">
        <v>187</v>
      </c>
      <c r="B192" s="60" t="s">
        <v>2064</v>
      </c>
      <c r="C192" s="20" t="s">
        <v>1949</v>
      </c>
      <c r="D192" s="96" t="s">
        <v>42</v>
      </c>
      <c r="E192" s="18">
        <v>2</v>
      </c>
      <c r="F192" s="21">
        <v>1900</v>
      </c>
      <c r="G192" s="100">
        <v>1344.34</v>
      </c>
      <c r="H192" s="100">
        <v>2150.92</v>
      </c>
      <c r="I192" s="100">
        <v>1290.57</v>
      </c>
      <c r="J192" s="101">
        <f t="shared" si="16"/>
        <v>0</v>
      </c>
      <c r="K192" s="102">
        <f t="shared" si="13"/>
        <v>1344.34</v>
      </c>
      <c r="L192" s="102">
        <f t="shared" si="15"/>
        <v>2150.92</v>
      </c>
      <c r="M192" s="102">
        <f t="shared" si="14"/>
        <v>1290.57</v>
      </c>
      <c r="N192" s="252"/>
      <c r="T192" s="227"/>
      <c r="U192" s="227"/>
      <c r="V192" s="227"/>
    </row>
    <row r="193" spans="1:22" x14ac:dyDescent="0.3">
      <c r="A193" s="95">
        <v>188</v>
      </c>
      <c r="B193" s="60" t="s">
        <v>2065</v>
      </c>
      <c r="C193" s="20" t="s">
        <v>1950</v>
      </c>
      <c r="D193" s="96" t="s">
        <v>42</v>
      </c>
      <c r="E193" s="18">
        <v>2</v>
      </c>
      <c r="F193" s="21">
        <v>1800</v>
      </c>
      <c r="G193" s="100">
        <v>1273.58</v>
      </c>
      <c r="H193" s="100">
        <v>2037.74</v>
      </c>
      <c r="I193" s="100">
        <v>1222.6400000000001</v>
      </c>
      <c r="J193" s="101">
        <f t="shared" si="16"/>
        <v>0</v>
      </c>
      <c r="K193" s="102">
        <f t="shared" si="13"/>
        <v>1273.58</v>
      </c>
      <c r="L193" s="102">
        <f t="shared" si="15"/>
        <v>2037.74</v>
      </c>
      <c r="M193" s="102">
        <f t="shared" si="14"/>
        <v>1222.6400000000001</v>
      </c>
      <c r="N193" s="252"/>
      <c r="T193" s="227"/>
      <c r="U193" s="227"/>
      <c r="V193" s="227"/>
    </row>
    <row r="194" spans="1:22" x14ac:dyDescent="0.3">
      <c r="A194" s="95">
        <v>189</v>
      </c>
      <c r="B194" s="60" t="s">
        <v>2066</v>
      </c>
      <c r="C194" s="20" t="s">
        <v>1951</v>
      </c>
      <c r="D194" s="96" t="s">
        <v>42</v>
      </c>
      <c r="E194" s="18">
        <v>2</v>
      </c>
      <c r="F194" s="21">
        <v>1700</v>
      </c>
      <c r="G194" s="100">
        <v>1202.81</v>
      </c>
      <c r="H194" s="100">
        <v>1924.49</v>
      </c>
      <c r="I194" s="100">
        <v>1154.7</v>
      </c>
      <c r="J194" s="101">
        <f t="shared" si="16"/>
        <v>0</v>
      </c>
      <c r="K194" s="102">
        <f t="shared" si="13"/>
        <v>1202.81</v>
      </c>
      <c r="L194" s="102">
        <f t="shared" si="15"/>
        <v>1924.49</v>
      </c>
      <c r="M194" s="102">
        <f t="shared" si="14"/>
        <v>1154.7</v>
      </c>
      <c r="N194" s="252"/>
      <c r="T194" s="227"/>
      <c r="U194" s="227"/>
      <c r="V194" s="227"/>
    </row>
    <row r="195" spans="1:22" x14ac:dyDescent="0.3">
      <c r="A195" s="95">
        <v>190</v>
      </c>
      <c r="B195" s="60" t="s">
        <v>2067</v>
      </c>
      <c r="C195" s="20" t="s">
        <v>1952</v>
      </c>
      <c r="D195" s="96" t="s">
        <v>42</v>
      </c>
      <c r="E195" s="18">
        <v>2</v>
      </c>
      <c r="F195" s="21">
        <v>1600</v>
      </c>
      <c r="G195" s="100">
        <v>1132.06</v>
      </c>
      <c r="H195" s="100">
        <v>1811.3</v>
      </c>
      <c r="I195" s="100">
        <v>1086.79</v>
      </c>
      <c r="J195" s="101">
        <f t="shared" si="16"/>
        <v>0</v>
      </c>
      <c r="K195" s="102">
        <f t="shared" si="13"/>
        <v>1132.06</v>
      </c>
      <c r="L195" s="102">
        <f t="shared" si="15"/>
        <v>1811.3</v>
      </c>
      <c r="M195" s="102">
        <f t="shared" si="14"/>
        <v>1086.79</v>
      </c>
      <c r="N195" s="252"/>
      <c r="T195" s="227"/>
      <c r="U195" s="227"/>
      <c r="V195" s="227"/>
    </row>
    <row r="196" spans="1:22" x14ac:dyDescent="0.3">
      <c r="A196" s="95">
        <v>191</v>
      </c>
      <c r="B196" s="60" t="s">
        <v>2068</v>
      </c>
      <c r="C196" s="20" t="s">
        <v>1953</v>
      </c>
      <c r="D196" s="96" t="s">
        <v>42</v>
      </c>
      <c r="E196" s="18">
        <v>2</v>
      </c>
      <c r="F196" s="21">
        <v>1500</v>
      </c>
      <c r="G196" s="100">
        <v>1061.32</v>
      </c>
      <c r="H196" s="100">
        <v>1698.09</v>
      </c>
      <c r="I196" s="100">
        <v>1018.85</v>
      </c>
      <c r="J196" s="101">
        <f t="shared" si="16"/>
        <v>0</v>
      </c>
      <c r="K196" s="102">
        <f t="shared" si="13"/>
        <v>1061.32</v>
      </c>
      <c r="L196" s="102">
        <f t="shared" si="15"/>
        <v>1698.09</v>
      </c>
      <c r="M196" s="102">
        <f t="shared" si="14"/>
        <v>1018.85</v>
      </c>
      <c r="N196" s="252"/>
      <c r="T196" s="227"/>
      <c r="U196" s="227"/>
      <c r="V196" s="227"/>
    </row>
    <row r="197" spans="1:22" x14ac:dyDescent="0.3">
      <c r="A197" s="95">
        <v>192</v>
      </c>
      <c r="B197" s="60" t="s">
        <v>2069</v>
      </c>
      <c r="C197" s="20" t="s">
        <v>1954</v>
      </c>
      <c r="D197" s="96" t="s">
        <v>42</v>
      </c>
      <c r="E197" s="18">
        <v>2</v>
      </c>
      <c r="F197" s="21">
        <v>1400</v>
      </c>
      <c r="G197" s="100">
        <v>990.57</v>
      </c>
      <c r="H197" s="100">
        <v>1584.91</v>
      </c>
      <c r="I197" s="100">
        <v>950.94</v>
      </c>
      <c r="J197" s="101">
        <f t="shared" si="16"/>
        <v>0</v>
      </c>
      <c r="K197" s="102">
        <f t="shared" si="13"/>
        <v>990.57</v>
      </c>
      <c r="L197" s="102">
        <f t="shared" si="15"/>
        <v>1584.91</v>
      </c>
      <c r="M197" s="102">
        <f t="shared" si="14"/>
        <v>950.94</v>
      </c>
      <c r="N197" s="252"/>
      <c r="T197" s="227"/>
      <c r="U197" s="227"/>
      <c r="V197" s="227"/>
    </row>
    <row r="198" spans="1:22" x14ac:dyDescent="0.3">
      <c r="A198" s="95">
        <v>193</v>
      </c>
      <c r="B198" s="60" t="s">
        <v>2070</v>
      </c>
      <c r="C198" s="20" t="s">
        <v>1955</v>
      </c>
      <c r="D198" s="96" t="s">
        <v>42</v>
      </c>
      <c r="E198" s="18">
        <v>2</v>
      </c>
      <c r="F198" s="21">
        <v>1300</v>
      </c>
      <c r="G198" s="100">
        <v>919.81</v>
      </c>
      <c r="H198" s="100">
        <v>1471.7</v>
      </c>
      <c r="I198" s="100">
        <v>883.02</v>
      </c>
      <c r="J198" s="101">
        <f t="shared" si="16"/>
        <v>0</v>
      </c>
      <c r="K198" s="102">
        <f t="shared" si="13"/>
        <v>919.81</v>
      </c>
      <c r="L198" s="102">
        <f t="shared" si="15"/>
        <v>1471.7</v>
      </c>
      <c r="M198" s="102">
        <f t="shared" si="14"/>
        <v>883.02</v>
      </c>
      <c r="N198" s="252"/>
      <c r="T198" s="227"/>
      <c r="U198" s="227"/>
      <c r="V198" s="227"/>
    </row>
    <row r="199" spans="1:22" x14ac:dyDescent="0.3">
      <c r="A199" s="95">
        <v>194</v>
      </c>
      <c r="B199" s="60" t="s">
        <v>2071</v>
      </c>
      <c r="C199" s="20" t="s">
        <v>1956</v>
      </c>
      <c r="D199" s="96" t="s">
        <v>42</v>
      </c>
      <c r="E199" s="18">
        <v>2</v>
      </c>
      <c r="F199" s="21">
        <v>1200</v>
      </c>
      <c r="G199" s="100">
        <v>849.04</v>
      </c>
      <c r="H199" s="100">
        <v>1358.47</v>
      </c>
      <c r="I199" s="100">
        <v>815.08</v>
      </c>
      <c r="J199" s="101">
        <f t="shared" si="16"/>
        <v>0</v>
      </c>
      <c r="K199" s="102">
        <f t="shared" si="13"/>
        <v>849.04</v>
      </c>
      <c r="L199" s="102">
        <f t="shared" si="15"/>
        <v>1358.47</v>
      </c>
      <c r="M199" s="102">
        <f t="shared" si="14"/>
        <v>815.08</v>
      </c>
      <c r="N199" s="252"/>
      <c r="T199" s="227"/>
      <c r="U199" s="227"/>
      <c r="V199" s="227"/>
    </row>
    <row r="200" spans="1:22" x14ac:dyDescent="0.3">
      <c r="A200" s="95">
        <v>195</v>
      </c>
      <c r="B200" s="60" t="s">
        <v>2072</v>
      </c>
      <c r="C200" s="20" t="s">
        <v>1957</v>
      </c>
      <c r="D200" s="96" t="s">
        <v>42</v>
      </c>
      <c r="E200" s="18">
        <v>2</v>
      </c>
      <c r="F200" s="21">
        <v>1100</v>
      </c>
      <c r="G200" s="100">
        <v>778.28</v>
      </c>
      <c r="H200" s="100">
        <v>1245.26</v>
      </c>
      <c r="I200" s="100">
        <v>747.15</v>
      </c>
      <c r="J200" s="101">
        <f t="shared" si="16"/>
        <v>0</v>
      </c>
      <c r="K200" s="102">
        <f t="shared" si="13"/>
        <v>778.28</v>
      </c>
      <c r="L200" s="102">
        <f t="shared" si="15"/>
        <v>1245.26</v>
      </c>
      <c r="M200" s="102">
        <f t="shared" si="14"/>
        <v>747.15</v>
      </c>
      <c r="N200" s="252"/>
      <c r="T200" s="227"/>
      <c r="U200" s="227"/>
      <c r="V200" s="227"/>
    </row>
    <row r="201" spans="1:22" x14ac:dyDescent="0.3">
      <c r="A201" s="95">
        <v>196</v>
      </c>
      <c r="B201" s="60" t="s">
        <v>2073</v>
      </c>
      <c r="C201" s="17" t="s">
        <v>1958</v>
      </c>
      <c r="D201" s="96" t="s">
        <v>42</v>
      </c>
      <c r="E201" s="18">
        <v>2</v>
      </c>
      <c r="F201" s="19">
        <v>1000</v>
      </c>
      <c r="G201" s="97">
        <v>707.55</v>
      </c>
      <c r="H201" s="97">
        <v>1132.08</v>
      </c>
      <c r="I201" s="97">
        <v>679.25</v>
      </c>
      <c r="J201" s="98">
        <f t="shared" si="16"/>
        <v>0</v>
      </c>
      <c r="K201" s="99">
        <f t="shared" si="13"/>
        <v>707.55</v>
      </c>
      <c r="L201" s="99">
        <f t="shared" si="15"/>
        <v>1132.08</v>
      </c>
      <c r="M201" s="99">
        <f t="shared" si="14"/>
        <v>679.25</v>
      </c>
      <c r="N201" s="252"/>
      <c r="T201" s="227"/>
      <c r="U201" s="227"/>
      <c r="V201" s="227"/>
    </row>
    <row r="202" spans="1:22" x14ac:dyDescent="0.3">
      <c r="A202" s="95">
        <v>197</v>
      </c>
      <c r="B202" s="60" t="s">
        <v>2074</v>
      </c>
      <c r="C202" s="20" t="s">
        <v>1959</v>
      </c>
      <c r="D202" s="96" t="s">
        <v>42</v>
      </c>
      <c r="E202" s="18">
        <v>2</v>
      </c>
      <c r="F202" s="21">
        <v>900</v>
      </c>
      <c r="G202" s="100">
        <v>659.91</v>
      </c>
      <c r="H202" s="100">
        <v>568.26</v>
      </c>
      <c r="I202" s="100">
        <v>340.96</v>
      </c>
      <c r="J202" s="101">
        <f t="shared" si="16"/>
        <v>0</v>
      </c>
      <c r="K202" s="102">
        <f t="shared" si="13"/>
        <v>659.91</v>
      </c>
      <c r="L202" s="102">
        <f t="shared" si="15"/>
        <v>568.26</v>
      </c>
      <c r="M202" s="102">
        <f t="shared" si="14"/>
        <v>340.96</v>
      </c>
      <c r="N202" s="252"/>
      <c r="T202" s="227"/>
      <c r="U202" s="227"/>
      <c r="V202" s="227"/>
    </row>
    <row r="203" spans="1:22" x14ac:dyDescent="0.3">
      <c r="A203" s="95">
        <v>198</v>
      </c>
      <c r="B203" s="60" t="s">
        <v>2075</v>
      </c>
      <c r="C203" s="20" t="s">
        <v>1960</v>
      </c>
      <c r="D203" s="96" t="s">
        <v>42</v>
      </c>
      <c r="E203" s="18">
        <v>2</v>
      </c>
      <c r="F203" s="21">
        <v>800</v>
      </c>
      <c r="G203" s="100">
        <v>600.72</v>
      </c>
      <c r="H203" s="100">
        <v>527.02</v>
      </c>
      <c r="I203" s="100">
        <v>316.20999999999998</v>
      </c>
      <c r="J203" s="101">
        <f t="shared" si="16"/>
        <v>0</v>
      </c>
      <c r="K203" s="102">
        <f t="shared" si="13"/>
        <v>600.72</v>
      </c>
      <c r="L203" s="102">
        <f t="shared" si="15"/>
        <v>527.02</v>
      </c>
      <c r="M203" s="102">
        <f t="shared" si="14"/>
        <v>316.20999999999998</v>
      </c>
      <c r="N203" s="252"/>
      <c r="T203" s="227"/>
      <c r="U203" s="227"/>
      <c r="V203" s="227"/>
    </row>
    <row r="204" spans="1:22" x14ac:dyDescent="0.3">
      <c r="A204" s="95">
        <v>199</v>
      </c>
      <c r="B204" s="60" t="s">
        <v>2076</v>
      </c>
      <c r="C204" s="20" t="s">
        <v>1961</v>
      </c>
      <c r="D204" s="96" t="s">
        <v>42</v>
      </c>
      <c r="E204" s="18">
        <v>2</v>
      </c>
      <c r="F204" s="21">
        <v>700</v>
      </c>
      <c r="G204" s="100">
        <v>541.49</v>
      </c>
      <c r="H204" s="100">
        <v>485.79</v>
      </c>
      <c r="I204" s="100">
        <v>291.47000000000003</v>
      </c>
      <c r="J204" s="101">
        <f t="shared" si="16"/>
        <v>0</v>
      </c>
      <c r="K204" s="102">
        <f t="shared" si="13"/>
        <v>541.49</v>
      </c>
      <c r="L204" s="102">
        <f t="shared" si="15"/>
        <v>485.79</v>
      </c>
      <c r="M204" s="102">
        <f t="shared" si="14"/>
        <v>291.47000000000003</v>
      </c>
      <c r="N204" s="252"/>
      <c r="T204" s="227"/>
      <c r="U204" s="227"/>
      <c r="V204" s="227"/>
    </row>
    <row r="205" spans="1:22" x14ac:dyDescent="0.3">
      <c r="A205" s="95">
        <v>200</v>
      </c>
      <c r="B205" s="60" t="s">
        <v>2077</v>
      </c>
      <c r="C205" s="20" t="s">
        <v>1962</v>
      </c>
      <c r="D205" s="96" t="s">
        <v>42</v>
      </c>
      <c r="E205" s="18">
        <v>2</v>
      </c>
      <c r="F205" s="21">
        <v>600</v>
      </c>
      <c r="G205" s="100">
        <v>470.75</v>
      </c>
      <c r="H205" s="100">
        <v>426.64</v>
      </c>
      <c r="I205" s="100">
        <v>255.98</v>
      </c>
      <c r="J205" s="101">
        <f t="shared" si="16"/>
        <v>0</v>
      </c>
      <c r="K205" s="102">
        <f t="shared" si="13"/>
        <v>470.75</v>
      </c>
      <c r="L205" s="102">
        <f t="shared" si="15"/>
        <v>426.64</v>
      </c>
      <c r="M205" s="102">
        <f t="shared" si="14"/>
        <v>255.98</v>
      </c>
      <c r="N205" s="252"/>
      <c r="T205" s="227"/>
      <c r="U205" s="227"/>
      <c r="V205" s="227"/>
    </row>
    <row r="206" spans="1:22" x14ac:dyDescent="0.3">
      <c r="A206" s="95">
        <v>201</v>
      </c>
      <c r="B206" s="60" t="s">
        <v>2078</v>
      </c>
      <c r="C206" s="20" t="s">
        <v>1963</v>
      </c>
      <c r="D206" s="96" t="s">
        <v>42</v>
      </c>
      <c r="E206" s="18">
        <v>2</v>
      </c>
      <c r="F206" s="21">
        <v>500</v>
      </c>
      <c r="G206" s="100">
        <v>400</v>
      </c>
      <c r="H206" s="100">
        <v>367.47</v>
      </c>
      <c r="I206" s="100">
        <v>220.47</v>
      </c>
      <c r="J206" s="101">
        <f t="shared" si="16"/>
        <v>0</v>
      </c>
      <c r="K206" s="102">
        <f t="shared" si="13"/>
        <v>400</v>
      </c>
      <c r="L206" s="102">
        <f t="shared" si="15"/>
        <v>367.47</v>
      </c>
      <c r="M206" s="102">
        <f t="shared" si="14"/>
        <v>220.47</v>
      </c>
      <c r="N206" s="252"/>
      <c r="T206" s="227"/>
      <c r="U206" s="227"/>
      <c r="V206" s="227"/>
    </row>
    <row r="207" spans="1:22" x14ac:dyDescent="0.3">
      <c r="A207" s="95">
        <v>202</v>
      </c>
      <c r="B207" s="60" t="s">
        <v>2079</v>
      </c>
      <c r="C207" s="20" t="s">
        <v>1964</v>
      </c>
      <c r="D207" s="96" t="s">
        <v>42</v>
      </c>
      <c r="E207" s="18">
        <v>2</v>
      </c>
      <c r="F207" s="21">
        <v>400</v>
      </c>
      <c r="G207" s="100">
        <v>329.25</v>
      </c>
      <c r="H207" s="100">
        <v>308.32</v>
      </c>
      <c r="I207" s="100">
        <v>184.98</v>
      </c>
      <c r="J207" s="101">
        <f t="shared" si="16"/>
        <v>0</v>
      </c>
      <c r="K207" s="102">
        <f t="shared" si="13"/>
        <v>329.25</v>
      </c>
      <c r="L207" s="102">
        <f t="shared" si="15"/>
        <v>308.32</v>
      </c>
      <c r="M207" s="102">
        <f t="shared" si="14"/>
        <v>184.98</v>
      </c>
      <c r="N207" s="252"/>
      <c r="T207" s="227"/>
      <c r="U207" s="227"/>
      <c r="V207" s="227"/>
    </row>
    <row r="208" spans="1:22" x14ac:dyDescent="0.3">
      <c r="A208" s="95">
        <v>203</v>
      </c>
      <c r="B208" s="60" t="s">
        <v>2080</v>
      </c>
      <c r="C208" s="20" t="s">
        <v>1965</v>
      </c>
      <c r="D208" s="96" t="s">
        <v>42</v>
      </c>
      <c r="E208" s="18">
        <v>2</v>
      </c>
      <c r="F208" s="21">
        <v>300</v>
      </c>
      <c r="G208" s="100">
        <v>258.49</v>
      </c>
      <c r="H208" s="100">
        <v>249.15</v>
      </c>
      <c r="I208" s="100">
        <v>149.49</v>
      </c>
      <c r="J208" s="101">
        <f t="shared" si="16"/>
        <v>0</v>
      </c>
      <c r="K208" s="102">
        <f t="shared" si="13"/>
        <v>258.49</v>
      </c>
      <c r="L208" s="102">
        <f t="shared" si="15"/>
        <v>249.15</v>
      </c>
      <c r="M208" s="102">
        <f t="shared" si="14"/>
        <v>149.49</v>
      </c>
      <c r="N208" s="253"/>
      <c r="T208" s="227"/>
      <c r="U208" s="227"/>
      <c r="V208" s="227"/>
    </row>
    <row r="209" spans="1:22" x14ac:dyDescent="0.3">
      <c r="A209" s="95">
        <v>204</v>
      </c>
      <c r="B209" s="60" t="s">
        <v>2081</v>
      </c>
      <c r="C209" s="17" t="s">
        <v>1966</v>
      </c>
      <c r="D209" s="96" t="s">
        <v>42</v>
      </c>
      <c r="E209" s="22">
        <v>2.5</v>
      </c>
      <c r="F209" s="19">
        <v>6000</v>
      </c>
      <c r="G209" s="97">
        <v>5557.08</v>
      </c>
      <c r="H209" s="97">
        <v>8891.32</v>
      </c>
      <c r="I209" s="97">
        <v>5334.79</v>
      </c>
      <c r="J209" s="98">
        <f t="shared" si="16"/>
        <v>0</v>
      </c>
      <c r="K209" s="99">
        <f t="shared" si="13"/>
        <v>5557.08</v>
      </c>
      <c r="L209" s="99">
        <f t="shared" si="15"/>
        <v>8891.32</v>
      </c>
      <c r="M209" s="99">
        <f t="shared" si="14"/>
        <v>5334.79</v>
      </c>
      <c r="N209" s="251"/>
      <c r="T209" s="227"/>
      <c r="U209" s="227"/>
      <c r="V209" s="227"/>
    </row>
    <row r="210" spans="1:22" x14ac:dyDescent="0.3">
      <c r="A210" s="95">
        <v>205</v>
      </c>
      <c r="B210" s="60" t="s">
        <v>2082</v>
      </c>
      <c r="C210" s="17" t="s">
        <v>1967</v>
      </c>
      <c r="D210" s="96" t="s">
        <v>42</v>
      </c>
      <c r="E210" s="22">
        <v>2.5</v>
      </c>
      <c r="F210" s="19">
        <v>3000</v>
      </c>
      <c r="G210" s="97">
        <v>2778.53</v>
      </c>
      <c r="H210" s="97">
        <v>4445.66</v>
      </c>
      <c r="I210" s="97">
        <v>2667.4</v>
      </c>
      <c r="J210" s="98">
        <f t="shared" si="16"/>
        <v>0</v>
      </c>
      <c r="K210" s="99">
        <f t="shared" si="13"/>
        <v>2778.53</v>
      </c>
      <c r="L210" s="99">
        <f t="shared" si="15"/>
        <v>4445.66</v>
      </c>
      <c r="M210" s="99">
        <f t="shared" si="14"/>
        <v>2667.4</v>
      </c>
      <c r="N210" s="252"/>
      <c r="T210" s="227"/>
      <c r="U210" s="227"/>
      <c r="V210" s="227"/>
    </row>
    <row r="211" spans="1:22" x14ac:dyDescent="0.3">
      <c r="A211" s="95">
        <v>206</v>
      </c>
      <c r="B211" s="60" t="s">
        <v>2083</v>
      </c>
      <c r="C211" s="20" t="s">
        <v>1968</v>
      </c>
      <c r="D211" s="96" t="s">
        <v>42</v>
      </c>
      <c r="E211" s="22">
        <v>2.5</v>
      </c>
      <c r="F211" s="21">
        <v>2900</v>
      </c>
      <c r="G211" s="100">
        <v>2685.92</v>
      </c>
      <c r="H211" s="100">
        <v>4297.47</v>
      </c>
      <c r="I211" s="100">
        <v>2578.5100000000002</v>
      </c>
      <c r="J211" s="101">
        <f t="shared" si="16"/>
        <v>0</v>
      </c>
      <c r="K211" s="102">
        <f t="shared" si="13"/>
        <v>2685.92</v>
      </c>
      <c r="L211" s="102">
        <f t="shared" si="15"/>
        <v>4297.47</v>
      </c>
      <c r="M211" s="102">
        <f t="shared" si="14"/>
        <v>2578.5100000000002</v>
      </c>
      <c r="N211" s="252"/>
      <c r="T211" s="227"/>
      <c r="U211" s="227"/>
      <c r="V211" s="227"/>
    </row>
    <row r="212" spans="1:22" x14ac:dyDescent="0.3">
      <c r="A212" s="95">
        <v>207</v>
      </c>
      <c r="B212" s="60" t="s">
        <v>2084</v>
      </c>
      <c r="C212" s="20" t="s">
        <v>1969</v>
      </c>
      <c r="D212" s="96" t="s">
        <v>42</v>
      </c>
      <c r="E212" s="22">
        <v>2.5</v>
      </c>
      <c r="F212" s="21">
        <v>2800</v>
      </c>
      <c r="G212" s="100">
        <v>2593.3000000000002</v>
      </c>
      <c r="H212" s="100">
        <v>4149.28</v>
      </c>
      <c r="I212" s="100">
        <v>2489.58</v>
      </c>
      <c r="J212" s="101">
        <f t="shared" si="16"/>
        <v>0</v>
      </c>
      <c r="K212" s="102">
        <f t="shared" si="13"/>
        <v>2593.3000000000002</v>
      </c>
      <c r="L212" s="102">
        <f t="shared" si="15"/>
        <v>4149.28</v>
      </c>
      <c r="M212" s="102">
        <f t="shared" si="14"/>
        <v>2489.58</v>
      </c>
      <c r="N212" s="252"/>
      <c r="T212" s="227"/>
      <c r="U212" s="227"/>
      <c r="V212" s="227"/>
    </row>
    <row r="213" spans="1:22" x14ac:dyDescent="0.3">
      <c r="A213" s="95">
        <v>208</v>
      </c>
      <c r="B213" s="60" t="s">
        <v>2085</v>
      </c>
      <c r="C213" s="20" t="s">
        <v>1970</v>
      </c>
      <c r="D213" s="96" t="s">
        <v>42</v>
      </c>
      <c r="E213" s="22">
        <v>2.5</v>
      </c>
      <c r="F213" s="21">
        <v>2700</v>
      </c>
      <c r="G213" s="100">
        <v>2500.6799999999998</v>
      </c>
      <c r="H213" s="100">
        <v>4001.09</v>
      </c>
      <c r="I213" s="100">
        <v>2400.64</v>
      </c>
      <c r="J213" s="101">
        <f t="shared" si="16"/>
        <v>0</v>
      </c>
      <c r="K213" s="102">
        <f t="shared" si="13"/>
        <v>2500.6799999999998</v>
      </c>
      <c r="L213" s="102">
        <f t="shared" si="15"/>
        <v>4001.09</v>
      </c>
      <c r="M213" s="102">
        <f t="shared" si="14"/>
        <v>2400.64</v>
      </c>
      <c r="N213" s="252"/>
      <c r="T213" s="227"/>
      <c r="U213" s="227"/>
      <c r="V213" s="227"/>
    </row>
    <row r="214" spans="1:22" x14ac:dyDescent="0.3">
      <c r="A214" s="95">
        <v>209</v>
      </c>
      <c r="B214" s="60" t="s">
        <v>2086</v>
      </c>
      <c r="C214" s="20" t="s">
        <v>1971</v>
      </c>
      <c r="D214" s="96" t="s">
        <v>42</v>
      </c>
      <c r="E214" s="22">
        <v>2.5</v>
      </c>
      <c r="F214" s="21">
        <v>2600</v>
      </c>
      <c r="G214" s="100">
        <v>2408.06</v>
      </c>
      <c r="H214" s="100">
        <v>3852.91</v>
      </c>
      <c r="I214" s="100">
        <v>2311.75</v>
      </c>
      <c r="J214" s="101">
        <f t="shared" si="16"/>
        <v>0</v>
      </c>
      <c r="K214" s="102">
        <f t="shared" si="13"/>
        <v>2408.06</v>
      </c>
      <c r="L214" s="102">
        <f t="shared" si="15"/>
        <v>3852.91</v>
      </c>
      <c r="M214" s="102">
        <f t="shared" si="14"/>
        <v>2311.75</v>
      </c>
      <c r="N214" s="252"/>
      <c r="T214" s="227"/>
      <c r="U214" s="227"/>
      <c r="V214" s="227"/>
    </row>
    <row r="215" spans="1:22" x14ac:dyDescent="0.3">
      <c r="A215" s="95">
        <v>210</v>
      </c>
      <c r="B215" s="60" t="s">
        <v>2087</v>
      </c>
      <c r="C215" s="20" t="s">
        <v>1972</v>
      </c>
      <c r="D215" s="80" t="s">
        <v>42</v>
      </c>
      <c r="E215" s="22">
        <v>2.5</v>
      </c>
      <c r="F215" s="21">
        <v>2500</v>
      </c>
      <c r="G215" s="100">
        <v>2315.4499999999998</v>
      </c>
      <c r="H215" s="100">
        <v>3704.72</v>
      </c>
      <c r="I215" s="100">
        <v>2222.83</v>
      </c>
      <c r="J215" s="101">
        <f t="shared" si="16"/>
        <v>0</v>
      </c>
      <c r="K215" s="103">
        <f t="shared" si="13"/>
        <v>2315.4499999999998</v>
      </c>
      <c r="L215" s="102">
        <f t="shared" si="15"/>
        <v>3704.72</v>
      </c>
      <c r="M215" s="103">
        <f t="shared" si="14"/>
        <v>2222.83</v>
      </c>
      <c r="N215" s="252"/>
      <c r="T215" s="227"/>
      <c r="U215" s="227"/>
      <c r="V215" s="227"/>
    </row>
    <row r="216" spans="1:22" x14ac:dyDescent="0.3">
      <c r="A216" s="95">
        <v>211</v>
      </c>
      <c r="B216" s="60" t="s">
        <v>2088</v>
      </c>
      <c r="C216" s="20" t="s">
        <v>1973</v>
      </c>
      <c r="D216" s="96" t="s">
        <v>42</v>
      </c>
      <c r="E216" s="22">
        <v>2.5</v>
      </c>
      <c r="F216" s="21">
        <v>2400</v>
      </c>
      <c r="G216" s="100">
        <v>2222.83</v>
      </c>
      <c r="H216" s="100">
        <v>3556.53</v>
      </c>
      <c r="I216" s="100">
        <v>2133.92</v>
      </c>
      <c r="J216" s="101">
        <f t="shared" si="16"/>
        <v>0</v>
      </c>
      <c r="K216" s="102">
        <f t="shared" si="13"/>
        <v>2222.83</v>
      </c>
      <c r="L216" s="102">
        <f t="shared" si="15"/>
        <v>3556.53</v>
      </c>
      <c r="M216" s="102">
        <f t="shared" si="14"/>
        <v>2133.92</v>
      </c>
      <c r="N216" s="252"/>
      <c r="T216" s="227"/>
      <c r="U216" s="227"/>
      <c r="V216" s="227"/>
    </row>
    <row r="217" spans="1:22" x14ac:dyDescent="0.3">
      <c r="A217" s="95">
        <v>212</v>
      </c>
      <c r="B217" s="60" t="s">
        <v>2089</v>
      </c>
      <c r="C217" s="20" t="s">
        <v>1974</v>
      </c>
      <c r="D217" s="96" t="s">
        <v>42</v>
      </c>
      <c r="E217" s="22">
        <v>2.5</v>
      </c>
      <c r="F217" s="21">
        <v>2300</v>
      </c>
      <c r="G217" s="100">
        <v>2130.21</v>
      </c>
      <c r="H217" s="100">
        <v>3408.34</v>
      </c>
      <c r="I217" s="100">
        <v>2045.02</v>
      </c>
      <c r="J217" s="101">
        <f t="shared" si="16"/>
        <v>0</v>
      </c>
      <c r="K217" s="102">
        <f t="shared" si="13"/>
        <v>2130.21</v>
      </c>
      <c r="L217" s="102">
        <f t="shared" si="15"/>
        <v>3408.34</v>
      </c>
      <c r="M217" s="102">
        <f t="shared" si="14"/>
        <v>2045.02</v>
      </c>
      <c r="N217" s="252"/>
      <c r="T217" s="227"/>
      <c r="U217" s="227"/>
      <c r="V217" s="227"/>
    </row>
    <row r="218" spans="1:22" x14ac:dyDescent="0.3">
      <c r="A218" s="95">
        <v>213</v>
      </c>
      <c r="B218" s="60" t="s">
        <v>2090</v>
      </c>
      <c r="C218" s="20" t="s">
        <v>1975</v>
      </c>
      <c r="D218" s="96" t="s">
        <v>42</v>
      </c>
      <c r="E218" s="22">
        <v>2.5</v>
      </c>
      <c r="F218" s="21">
        <v>2200</v>
      </c>
      <c r="G218" s="100">
        <v>2037.6</v>
      </c>
      <c r="H218" s="100">
        <v>3260.15</v>
      </c>
      <c r="I218" s="100">
        <v>1956.08</v>
      </c>
      <c r="J218" s="101">
        <f t="shared" si="16"/>
        <v>0</v>
      </c>
      <c r="K218" s="102">
        <f t="shared" si="13"/>
        <v>2037.6</v>
      </c>
      <c r="L218" s="102">
        <f t="shared" si="15"/>
        <v>3260.15</v>
      </c>
      <c r="M218" s="102">
        <f t="shared" si="14"/>
        <v>1956.08</v>
      </c>
      <c r="N218" s="252"/>
      <c r="T218" s="227"/>
      <c r="U218" s="227"/>
      <c r="V218" s="227"/>
    </row>
    <row r="219" spans="1:22" x14ac:dyDescent="0.3">
      <c r="A219" s="95">
        <v>214</v>
      </c>
      <c r="B219" s="60" t="s">
        <v>2091</v>
      </c>
      <c r="C219" s="20" t="s">
        <v>1976</v>
      </c>
      <c r="D219" s="96" t="s">
        <v>42</v>
      </c>
      <c r="E219" s="22">
        <v>2.5</v>
      </c>
      <c r="F219" s="21">
        <v>2100</v>
      </c>
      <c r="G219" s="100">
        <v>1944.98</v>
      </c>
      <c r="H219" s="100">
        <v>3111.96</v>
      </c>
      <c r="I219" s="100">
        <v>1867.17</v>
      </c>
      <c r="J219" s="101">
        <f t="shared" si="16"/>
        <v>0</v>
      </c>
      <c r="K219" s="102">
        <f t="shared" si="13"/>
        <v>1944.98</v>
      </c>
      <c r="L219" s="102">
        <f t="shared" si="15"/>
        <v>3111.96</v>
      </c>
      <c r="M219" s="102">
        <f t="shared" si="14"/>
        <v>1867.17</v>
      </c>
      <c r="N219" s="252"/>
      <c r="T219" s="227"/>
      <c r="U219" s="227"/>
      <c r="V219" s="227"/>
    </row>
    <row r="220" spans="1:22" x14ac:dyDescent="0.3">
      <c r="A220" s="95">
        <v>215</v>
      </c>
      <c r="B220" s="60" t="s">
        <v>2087</v>
      </c>
      <c r="C220" s="17" t="s">
        <v>1977</v>
      </c>
      <c r="D220" s="96" t="s">
        <v>42</v>
      </c>
      <c r="E220" s="22">
        <v>2.5</v>
      </c>
      <c r="F220" s="19">
        <v>2000</v>
      </c>
      <c r="G220" s="97">
        <v>1852.36</v>
      </c>
      <c r="H220" s="97">
        <v>2963.77</v>
      </c>
      <c r="I220" s="97">
        <v>1778.26</v>
      </c>
      <c r="J220" s="98">
        <f t="shared" si="16"/>
        <v>0</v>
      </c>
      <c r="K220" s="99">
        <f t="shared" si="13"/>
        <v>1852.36</v>
      </c>
      <c r="L220" s="99">
        <f t="shared" si="15"/>
        <v>2963.77</v>
      </c>
      <c r="M220" s="99">
        <f t="shared" si="14"/>
        <v>1778.26</v>
      </c>
      <c r="N220" s="252"/>
      <c r="T220" s="227"/>
      <c r="U220" s="227"/>
      <c r="V220" s="227"/>
    </row>
    <row r="221" spans="1:22" x14ac:dyDescent="0.3">
      <c r="A221" s="95">
        <v>216</v>
      </c>
      <c r="B221" s="60" t="s">
        <v>2092</v>
      </c>
      <c r="C221" s="20" t="s">
        <v>1978</v>
      </c>
      <c r="D221" s="96" t="s">
        <v>42</v>
      </c>
      <c r="E221" s="22">
        <v>2.5</v>
      </c>
      <c r="F221" s="21">
        <v>1900</v>
      </c>
      <c r="G221" s="100">
        <v>1759.75</v>
      </c>
      <c r="H221" s="100">
        <v>2815.58</v>
      </c>
      <c r="I221" s="100">
        <v>1689.38</v>
      </c>
      <c r="J221" s="101">
        <f t="shared" si="16"/>
        <v>0</v>
      </c>
      <c r="K221" s="102">
        <f t="shared" si="13"/>
        <v>1759.75</v>
      </c>
      <c r="L221" s="102">
        <f t="shared" si="15"/>
        <v>2815.58</v>
      </c>
      <c r="M221" s="102">
        <f t="shared" si="14"/>
        <v>1689.38</v>
      </c>
      <c r="N221" s="252"/>
      <c r="T221" s="227"/>
      <c r="U221" s="227"/>
      <c r="V221" s="227"/>
    </row>
    <row r="222" spans="1:22" x14ac:dyDescent="0.3">
      <c r="A222" s="95">
        <v>217</v>
      </c>
      <c r="B222" s="60" t="s">
        <v>2093</v>
      </c>
      <c r="C222" s="20" t="s">
        <v>1979</v>
      </c>
      <c r="D222" s="96" t="s">
        <v>42</v>
      </c>
      <c r="E222" s="22">
        <v>2.5</v>
      </c>
      <c r="F222" s="21">
        <v>1800</v>
      </c>
      <c r="G222" s="100">
        <v>1667.13</v>
      </c>
      <c r="H222" s="100">
        <v>2667.4</v>
      </c>
      <c r="I222" s="100">
        <v>1600.45</v>
      </c>
      <c r="J222" s="101">
        <f t="shared" si="16"/>
        <v>0</v>
      </c>
      <c r="K222" s="102">
        <f t="shared" si="13"/>
        <v>1667.13</v>
      </c>
      <c r="L222" s="102">
        <f t="shared" si="15"/>
        <v>2667.4</v>
      </c>
      <c r="M222" s="102">
        <f t="shared" si="14"/>
        <v>1600.45</v>
      </c>
      <c r="N222" s="252"/>
      <c r="T222" s="227"/>
      <c r="U222" s="227"/>
      <c r="V222" s="227"/>
    </row>
    <row r="223" spans="1:22" x14ac:dyDescent="0.3">
      <c r="A223" s="95">
        <v>218</v>
      </c>
      <c r="B223" s="60" t="s">
        <v>2094</v>
      </c>
      <c r="C223" s="20" t="s">
        <v>1980</v>
      </c>
      <c r="D223" s="96" t="s">
        <v>42</v>
      </c>
      <c r="E223" s="22">
        <v>2.5</v>
      </c>
      <c r="F223" s="21">
        <v>1700</v>
      </c>
      <c r="G223" s="100">
        <v>1574.51</v>
      </c>
      <c r="H223" s="100">
        <v>2519.21</v>
      </c>
      <c r="I223" s="100">
        <v>1511.51</v>
      </c>
      <c r="J223" s="101">
        <f t="shared" si="16"/>
        <v>0</v>
      </c>
      <c r="K223" s="102">
        <f t="shared" si="13"/>
        <v>1574.51</v>
      </c>
      <c r="L223" s="102">
        <f t="shared" si="15"/>
        <v>2519.21</v>
      </c>
      <c r="M223" s="102">
        <f t="shared" si="14"/>
        <v>1511.51</v>
      </c>
      <c r="N223" s="252"/>
      <c r="T223" s="227"/>
      <c r="U223" s="227"/>
      <c r="V223" s="227"/>
    </row>
    <row r="224" spans="1:22" x14ac:dyDescent="0.3">
      <c r="A224" s="95">
        <v>219</v>
      </c>
      <c r="B224" s="60" t="s">
        <v>2095</v>
      </c>
      <c r="C224" s="20" t="s">
        <v>1981</v>
      </c>
      <c r="D224" s="96" t="s">
        <v>42</v>
      </c>
      <c r="E224" s="22">
        <v>2.5</v>
      </c>
      <c r="F224" s="21">
        <v>1600</v>
      </c>
      <c r="G224" s="100">
        <v>1481.89</v>
      </c>
      <c r="H224" s="100">
        <v>2371.02</v>
      </c>
      <c r="I224" s="100">
        <v>1422.6</v>
      </c>
      <c r="J224" s="101">
        <f t="shared" si="16"/>
        <v>0</v>
      </c>
      <c r="K224" s="102">
        <f t="shared" si="13"/>
        <v>1481.89</v>
      </c>
      <c r="L224" s="102">
        <f t="shared" si="15"/>
        <v>2371.02</v>
      </c>
      <c r="M224" s="102">
        <f t="shared" si="14"/>
        <v>1422.6</v>
      </c>
      <c r="N224" s="252"/>
      <c r="T224" s="227"/>
      <c r="U224" s="227"/>
      <c r="V224" s="227"/>
    </row>
    <row r="225" spans="1:22" x14ac:dyDescent="0.3">
      <c r="A225" s="95">
        <v>220</v>
      </c>
      <c r="B225" s="60" t="s">
        <v>2096</v>
      </c>
      <c r="C225" s="20" t="s">
        <v>1982</v>
      </c>
      <c r="D225" s="96" t="s">
        <v>42</v>
      </c>
      <c r="E225" s="22">
        <v>2.5</v>
      </c>
      <c r="F225" s="21">
        <v>1500</v>
      </c>
      <c r="G225" s="100">
        <v>1389.26</v>
      </c>
      <c r="H225" s="100">
        <v>2222.83</v>
      </c>
      <c r="I225" s="100">
        <v>1333.7</v>
      </c>
      <c r="J225" s="101">
        <f t="shared" si="16"/>
        <v>0</v>
      </c>
      <c r="K225" s="102">
        <f t="shared" si="13"/>
        <v>1389.26</v>
      </c>
      <c r="L225" s="102">
        <f t="shared" si="15"/>
        <v>2222.83</v>
      </c>
      <c r="M225" s="102">
        <f t="shared" si="14"/>
        <v>1333.7</v>
      </c>
      <c r="N225" s="252"/>
      <c r="T225" s="227"/>
      <c r="U225" s="227"/>
      <c r="V225" s="227"/>
    </row>
    <row r="226" spans="1:22" x14ac:dyDescent="0.3">
      <c r="A226" s="95">
        <v>221</v>
      </c>
      <c r="B226" s="60" t="s">
        <v>2097</v>
      </c>
      <c r="C226" s="20" t="s">
        <v>1983</v>
      </c>
      <c r="D226" s="96" t="s">
        <v>42</v>
      </c>
      <c r="E226" s="22">
        <v>2.5</v>
      </c>
      <c r="F226" s="21">
        <v>1400</v>
      </c>
      <c r="G226" s="100">
        <v>1296.6600000000001</v>
      </c>
      <c r="H226" s="100">
        <v>2074.64</v>
      </c>
      <c r="I226" s="100">
        <v>1244.81</v>
      </c>
      <c r="J226" s="101">
        <f t="shared" si="16"/>
        <v>0</v>
      </c>
      <c r="K226" s="102">
        <f t="shared" si="13"/>
        <v>1296.6600000000001</v>
      </c>
      <c r="L226" s="102">
        <f t="shared" si="15"/>
        <v>2074.64</v>
      </c>
      <c r="M226" s="102">
        <f t="shared" si="14"/>
        <v>1244.81</v>
      </c>
      <c r="N226" s="252"/>
      <c r="T226" s="227"/>
      <c r="U226" s="227"/>
      <c r="V226" s="227"/>
    </row>
    <row r="227" spans="1:22" x14ac:dyDescent="0.3">
      <c r="A227" s="95">
        <v>222</v>
      </c>
      <c r="B227" s="60" t="s">
        <v>2098</v>
      </c>
      <c r="C227" s="20" t="s">
        <v>1984</v>
      </c>
      <c r="D227" s="96" t="s">
        <v>42</v>
      </c>
      <c r="E227" s="22">
        <v>2.5</v>
      </c>
      <c r="F227" s="21">
        <v>1300</v>
      </c>
      <c r="G227" s="100">
        <v>1204.04</v>
      </c>
      <c r="H227" s="100">
        <v>1926.45</v>
      </c>
      <c r="I227" s="100">
        <v>1155.8900000000001</v>
      </c>
      <c r="J227" s="101">
        <f t="shared" si="16"/>
        <v>0</v>
      </c>
      <c r="K227" s="102">
        <f t="shared" si="13"/>
        <v>1204.04</v>
      </c>
      <c r="L227" s="102">
        <f t="shared" si="15"/>
        <v>1926.45</v>
      </c>
      <c r="M227" s="102">
        <f t="shared" si="14"/>
        <v>1155.8900000000001</v>
      </c>
      <c r="N227" s="252"/>
      <c r="T227" s="227"/>
      <c r="U227" s="227"/>
      <c r="V227" s="227"/>
    </row>
    <row r="228" spans="1:22" x14ac:dyDescent="0.3">
      <c r="A228" s="95">
        <v>223</v>
      </c>
      <c r="B228" s="60" t="s">
        <v>2099</v>
      </c>
      <c r="C228" s="20" t="s">
        <v>1985</v>
      </c>
      <c r="D228" s="96" t="s">
        <v>42</v>
      </c>
      <c r="E228" s="22">
        <v>2.5</v>
      </c>
      <c r="F228" s="21">
        <v>1200</v>
      </c>
      <c r="G228" s="100">
        <v>1111.42</v>
      </c>
      <c r="H228" s="100">
        <v>1778.26</v>
      </c>
      <c r="I228" s="100">
        <v>1066.92</v>
      </c>
      <c r="J228" s="101">
        <f t="shared" si="16"/>
        <v>0</v>
      </c>
      <c r="K228" s="102">
        <f t="shared" si="13"/>
        <v>1111.42</v>
      </c>
      <c r="L228" s="102">
        <f t="shared" si="15"/>
        <v>1778.26</v>
      </c>
      <c r="M228" s="102">
        <f t="shared" si="14"/>
        <v>1066.92</v>
      </c>
      <c r="N228" s="252"/>
      <c r="T228" s="227"/>
      <c r="U228" s="227"/>
      <c r="V228" s="227"/>
    </row>
    <row r="229" spans="1:22" x14ac:dyDescent="0.3">
      <c r="A229" s="95">
        <v>224</v>
      </c>
      <c r="B229" s="60" t="s">
        <v>2100</v>
      </c>
      <c r="C229" s="20" t="s">
        <v>1986</v>
      </c>
      <c r="D229" s="96" t="s">
        <v>42</v>
      </c>
      <c r="E229" s="22">
        <v>2.5</v>
      </c>
      <c r="F229" s="21">
        <v>1100</v>
      </c>
      <c r="G229" s="100">
        <v>1018.79</v>
      </c>
      <c r="H229" s="100">
        <v>1630.08</v>
      </c>
      <c r="I229" s="100">
        <v>978.06</v>
      </c>
      <c r="J229" s="101">
        <f t="shared" si="16"/>
        <v>0</v>
      </c>
      <c r="K229" s="102">
        <f t="shared" si="13"/>
        <v>1018.79</v>
      </c>
      <c r="L229" s="102">
        <f t="shared" si="15"/>
        <v>1630.08</v>
      </c>
      <c r="M229" s="102">
        <f t="shared" si="14"/>
        <v>978.06</v>
      </c>
      <c r="N229" s="252"/>
      <c r="T229" s="227"/>
      <c r="U229" s="227"/>
      <c r="V229" s="227"/>
    </row>
    <row r="230" spans="1:22" x14ac:dyDescent="0.3">
      <c r="A230" s="95">
        <v>225</v>
      </c>
      <c r="B230" s="60" t="s">
        <v>2101</v>
      </c>
      <c r="C230" s="17" t="s">
        <v>1987</v>
      </c>
      <c r="D230" s="96" t="s">
        <v>42</v>
      </c>
      <c r="E230" s="22">
        <v>2.5</v>
      </c>
      <c r="F230" s="19">
        <v>1000</v>
      </c>
      <c r="G230" s="97">
        <v>926.17</v>
      </c>
      <c r="H230" s="97">
        <v>1481.89</v>
      </c>
      <c r="I230" s="97">
        <v>889.13</v>
      </c>
      <c r="J230" s="98">
        <f t="shared" si="16"/>
        <v>0</v>
      </c>
      <c r="K230" s="99">
        <f t="shared" si="13"/>
        <v>926.17</v>
      </c>
      <c r="L230" s="99">
        <f t="shared" si="15"/>
        <v>1481.89</v>
      </c>
      <c r="M230" s="99">
        <f t="shared" si="14"/>
        <v>889.13</v>
      </c>
      <c r="N230" s="252"/>
      <c r="T230" s="227"/>
      <c r="U230" s="227"/>
      <c r="V230" s="227"/>
    </row>
    <row r="231" spans="1:22" x14ac:dyDescent="0.3">
      <c r="A231" s="95">
        <v>226</v>
      </c>
      <c r="B231" s="60" t="s">
        <v>2102</v>
      </c>
      <c r="C231" s="20" t="s">
        <v>1988</v>
      </c>
      <c r="D231" s="96" t="s">
        <v>42</v>
      </c>
      <c r="E231" s="22">
        <v>2.5</v>
      </c>
      <c r="F231" s="21">
        <v>900</v>
      </c>
      <c r="G231" s="100">
        <v>883.08</v>
      </c>
      <c r="H231" s="100">
        <v>1412.94</v>
      </c>
      <c r="I231" s="100">
        <v>847.79</v>
      </c>
      <c r="J231" s="101">
        <f t="shared" si="16"/>
        <v>0</v>
      </c>
      <c r="K231" s="102">
        <f t="shared" si="13"/>
        <v>883.08</v>
      </c>
      <c r="L231" s="102">
        <f t="shared" si="15"/>
        <v>1412.94</v>
      </c>
      <c r="M231" s="102">
        <f t="shared" si="14"/>
        <v>847.79</v>
      </c>
      <c r="N231" s="252"/>
      <c r="T231" s="227"/>
      <c r="U231" s="227"/>
      <c r="V231" s="227"/>
    </row>
    <row r="232" spans="1:22" x14ac:dyDescent="0.3">
      <c r="A232" s="95">
        <v>227</v>
      </c>
      <c r="B232" s="60" t="s">
        <v>2103</v>
      </c>
      <c r="C232" s="20" t="s">
        <v>1989</v>
      </c>
      <c r="D232" s="96" t="s">
        <v>42</v>
      </c>
      <c r="E232" s="22">
        <v>2.5</v>
      </c>
      <c r="F232" s="21">
        <v>800</v>
      </c>
      <c r="G232" s="100">
        <v>815.25</v>
      </c>
      <c r="H232" s="100">
        <v>1304.3800000000001</v>
      </c>
      <c r="I232" s="100">
        <v>782.64</v>
      </c>
      <c r="J232" s="101">
        <f t="shared" si="16"/>
        <v>0</v>
      </c>
      <c r="K232" s="102">
        <f t="shared" si="13"/>
        <v>815.25</v>
      </c>
      <c r="L232" s="102">
        <f t="shared" si="15"/>
        <v>1304.3800000000001</v>
      </c>
      <c r="M232" s="102">
        <f t="shared" si="14"/>
        <v>782.64</v>
      </c>
      <c r="N232" s="252"/>
      <c r="T232" s="227"/>
      <c r="U232" s="227"/>
      <c r="V232" s="227"/>
    </row>
    <row r="233" spans="1:22" x14ac:dyDescent="0.3">
      <c r="A233" s="95">
        <v>228</v>
      </c>
      <c r="B233" s="60" t="s">
        <v>2104</v>
      </c>
      <c r="C233" s="20" t="s">
        <v>1990</v>
      </c>
      <c r="D233" s="96" t="s">
        <v>42</v>
      </c>
      <c r="E233" s="22">
        <v>2.5</v>
      </c>
      <c r="F233" s="21">
        <v>700</v>
      </c>
      <c r="G233" s="100">
        <v>747.4</v>
      </c>
      <c r="H233" s="100">
        <v>1195.81</v>
      </c>
      <c r="I233" s="100">
        <v>717.45</v>
      </c>
      <c r="J233" s="101">
        <f t="shared" si="16"/>
        <v>0</v>
      </c>
      <c r="K233" s="102">
        <f t="shared" si="13"/>
        <v>747.4</v>
      </c>
      <c r="L233" s="102">
        <f t="shared" si="15"/>
        <v>1195.81</v>
      </c>
      <c r="M233" s="102">
        <f t="shared" si="14"/>
        <v>717.45</v>
      </c>
      <c r="N233" s="252"/>
      <c r="T233" s="227"/>
      <c r="U233" s="227"/>
      <c r="V233" s="227"/>
    </row>
    <row r="234" spans="1:22" x14ac:dyDescent="0.3">
      <c r="A234" s="95">
        <v>229</v>
      </c>
      <c r="B234" s="60" t="s">
        <v>2105</v>
      </c>
      <c r="C234" s="20" t="s">
        <v>1991</v>
      </c>
      <c r="D234" s="96" t="s">
        <v>42</v>
      </c>
      <c r="E234" s="22">
        <v>2.5</v>
      </c>
      <c r="F234" s="21">
        <v>600</v>
      </c>
      <c r="G234" s="100">
        <v>654.75</v>
      </c>
      <c r="H234" s="100">
        <v>1047.6199999999999</v>
      </c>
      <c r="I234" s="100">
        <v>628.58000000000004</v>
      </c>
      <c r="J234" s="101">
        <f t="shared" si="16"/>
        <v>0</v>
      </c>
      <c r="K234" s="102">
        <f t="shared" si="13"/>
        <v>654.75</v>
      </c>
      <c r="L234" s="102">
        <f t="shared" si="15"/>
        <v>1047.6199999999999</v>
      </c>
      <c r="M234" s="102">
        <f t="shared" si="14"/>
        <v>628.58000000000004</v>
      </c>
      <c r="N234" s="252"/>
      <c r="T234" s="227"/>
      <c r="U234" s="227"/>
      <c r="V234" s="227"/>
    </row>
    <row r="235" spans="1:22" x14ac:dyDescent="0.3">
      <c r="A235" s="95">
        <v>230</v>
      </c>
      <c r="B235" s="60" t="s">
        <v>2106</v>
      </c>
      <c r="C235" s="20" t="s">
        <v>1992</v>
      </c>
      <c r="D235" s="96" t="s">
        <v>42</v>
      </c>
      <c r="E235" s="22">
        <v>2.5</v>
      </c>
      <c r="F235" s="21">
        <v>500</v>
      </c>
      <c r="G235" s="100">
        <v>562.13</v>
      </c>
      <c r="H235" s="100">
        <v>899.43</v>
      </c>
      <c r="I235" s="100">
        <v>539.66</v>
      </c>
      <c r="J235" s="101">
        <f t="shared" si="16"/>
        <v>0</v>
      </c>
      <c r="K235" s="102">
        <f t="shared" si="13"/>
        <v>562.13</v>
      </c>
      <c r="L235" s="102">
        <f t="shared" si="15"/>
        <v>899.43</v>
      </c>
      <c r="M235" s="102">
        <f t="shared" si="14"/>
        <v>539.66</v>
      </c>
      <c r="N235" s="252"/>
      <c r="T235" s="227"/>
      <c r="U235" s="227"/>
      <c r="V235" s="227"/>
    </row>
    <row r="236" spans="1:22" x14ac:dyDescent="0.3">
      <c r="A236" s="95">
        <v>231</v>
      </c>
      <c r="B236" s="60" t="s">
        <v>2107</v>
      </c>
      <c r="C236" s="20" t="s">
        <v>1993</v>
      </c>
      <c r="D236" s="96" t="s">
        <v>42</v>
      </c>
      <c r="E236" s="22">
        <v>2.5</v>
      </c>
      <c r="F236" s="21">
        <v>400</v>
      </c>
      <c r="G236" s="100">
        <v>469.53</v>
      </c>
      <c r="H236" s="100">
        <v>751.25</v>
      </c>
      <c r="I236" s="100">
        <v>450.77</v>
      </c>
      <c r="J236" s="101">
        <f t="shared" si="16"/>
        <v>0</v>
      </c>
      <c r="K236" s="102">
        <f t="shared" si="13"/>
        <v>469.53</v>
      </c>
      <c r="L236" s="102">
        <f t="shared" si="15"/>
        <v>751.25</v>
      </c>
      <c r="M236" s="102">
        <f t="shared" si="14"/>
        <v>450.77</v>
      </c>
      <c r="N236" s="252"/>
      <c r="T236" s="227"/>
      <c r="U236" s="227"/>
      <c r="V236" s="227"/>
    </row>
    <row r="237" spans="1:22" x14ac:dyDescent="0.3">
      <c r="A237" s="95">
        <v>232</v>
      </c>
      <c r="B237" s="60" t="s">
        <v>2108</v>
      </c>
      <c r="C237" s="20" t="s">
        <v>1994</v>
      </c>
      <c r="D237" s="96" t="s">
        <v>42</v>
      </c>
      <c r="E237" s="22">
        <v>2.5</v>
      </c>
      <c r="F237" s="21">
        <v>300</v>
      </c>
      <c r="G237" s="100">
        <v>376.91</v>
      </c>
      <c r="H237" s="100">
        <v>603.05999999999995</v>
      </c>
      <c r="I237" s="100">
        <v>361.87</v>
      </c>
      <c r="J237" s="101">
        <f t="shared" si="16"/>
        <v>0</v>
      </c>
      <c r="K237" s="102">
        <f t="shared" si="13"/>
        <v>376.91</v>
      </c>
      <c r="L237" s="102">
        <f t="shared" si="15"/>
        <v>603.05999999999995</v>
      </c>
      <c r="M237" s="102">
        <f t="shared" si="14"/>
        <v>361.87</v>
      </c>
      <c r="N237" s="253"/>
      <c r="T237" s="227"/>
      <c r="U237" s="227"/>
      <c r="V237" s="227"/>
    </row>
  </sheetData>
  <sheetProtection password="D9AA" sheet="1" objects="1" scenarios="1"/>
  <mergeCells count="18">
    <mergeCell ref="N122:N150"/>
    <mergeCell ref="N151:N179"/>
    <mergeCell ref="N180:N208"/>
    <mergeCell ref="N209:N237"/>
    <mergeCell ref="G2:I2"/>
    <mergeCell ref="N5:N33"/>
    <mergeCell ref="N34:N62"/>
    <mergeCell ref="N63:N91"/>
    <mergeCell ref="N92:N120"/>
    <mergeCell ref="J2:J3"/>
    <mergeCell ref="N2:N3"/>
    <mergeCell ref="K2:M2"/>
    <mergeCell ref="A2:A3"/>
    <mergeCell ref="B2:B3"/>
    <mergeCell ref="C2:C3"/>
    <mergeCell ref="E2:E3"/>
    <mergeCell ref="F2:F3"/>
    <mergeCell ref="D2:D3"/>
  </mergeCells>
  <hyperlinks>
    <hyperlink ref="A1" location="Главная!H9" display="На главную"/>
  </hyperlinks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83"/>
  <sheetViews>
    <sheetView workbookViewId="0">
      <pane ySplit="3" topLeftCell="A172" activePane="bottomLeft" state="frozen"/>
      <selection activeCell="C28" sqref="C28"/>
      <selection pane="bottomLeft" activeCell="C28" sqref="C28"/>
    </sheetView>
  </sheetViews>
  <sheetFormatPr defaultColWidth="8.88671875" defaultRowHeight="14.4" x14ac:dyDescent="0.3"/>
  <cols>
    <col min="1" max="1" width="10" style="30" bestFit="1" customWidth="1"/>
    <col min="2" max="2" width="10.88671875" style="104" customWidth="1"/>
    <col min="3" max="3" width="47.88671875" style="106" bestFit="1" customWidth="1"/>
    <col min="4" max="4" width="7.44140625" style="104" bestFit="1" customWidth="1"/>
    <col min="5" max="5" width="9.5546875" style="107" bestFit="1" customWidth="1"/>
    <col min="6" max="6" width="11.5546875" style="107" bestFit="1" customWidth="1"/>
    <col min="7" max="7" width="9.109375" style="107" bestFit="1" customWidth="1"/>
    <col min="8" max="8" width="12" style="30" hidden="1" customWidth="1"/>
    <col min="9" max="9" width="13" style="30" hidden="1" customWidth="1"/>
    <col min="10" max="10" width="8.44140625" style="30" customWidth="1"/>
    <col min="11" max="11" width="12" style="108" bestFit="1" customWidth="1"/>
    <col min="12" max="12" width="13" style="108" bestFit="1" customWidth="1"/>
    <col min="13" max="13" width="28.44140625" style="30" customWidth="1"/>
    <col min="14" max="16384" width="8.88671875" style="30"/>
  </cols>
  <sheetData>
    <row r="1" spans="1:13" s="89" customFormat="1" ht="22.2" customHeight="1" x14ac:dyDescent="0.3">
      <c r="A1" s="46" t="s">
        <v>1700</v>
      </c>
      <c r="D1" s="90"/>
      <c r="E1" s="90"/>
      <c r="F1" s="90"/>
      <c r="G1" s="109" t="s">
        <v>1701</v>
      </c>
      <c r="K1" s="50">
        <f>Главная!H9</f>
        <v>0</v>
      </c>
    </row>
    <row r="2" spans="1:13" s="89" customFormat="1" ht="22.95" customHeight="1" x14ac:dyDescent="0.3">
      <c r="A2" s="248" t="s">
        <v>0</v>
      </c>
      <c r="B2" s="248" t="s">
        <v>45</v>
      </c>
      <c r="C2" s="248" t="s">
        <v>1</v>
      </c>
      <c r="D2" s="249" t="s">
        <v>2</v>
      </c>
      <c r="E2" s="248" t="s">
        <v>447</v>
      </c>
      <c r="F2" s="248" t="s">
        <v>446</v>
      </c>
      <c r="G2" s="248" t="s">
        <v>510</v>
      </c>
      <c r="H2" s="254" t="s">
        <v>888</v>
      </c>
      <c r="I2" s="254"/>
      <c r="J2" s="255" t="s">
        <v>51</v>
      </c>
      <c r="K2" s="257" t="s">
        <v>1699</v>
      </c>
      <c r="L2" s="257"/>
      <c r="M2" s="248" t="s">
        <v>3</v>
      </c>
    </row>
    <row r="3" spans="1:13" ht="40.200000000000003" customHeight="1" x14ac:dyDescent="0.3">
      <c r="A3" s="248"/>
      <c r="B3" s="248" t="s">
        <v>45</v>
      </c>
      <c r="C3" s="248" t="s">
        <v>1</v>
      </c>
      <c r="D3" s="249" t="s">
        <v>2</v>
      </c>
      <c r="E3" s="248" t="s">
        <v>447</v>
      </c>
      <c r="F3" s="248" t="s">
        <v>446</v>
      </c>
      <c r="G3" s="248" t="s">
        <v>510</v>
      </c>
      <c r="H3" s="91" t="s">
        <v>535</v>
      </c>
      <c r="I3" s="91" t="s">
        <v>536</v>
      </c>
      <c r="J3" s="255" t="s">
        <v>51</v>
      </c>
      <c r="K3" s="92" t="s">
        <v>535</v>
      </c>
      <c r="L3" s="92" t="s">
        <v>536</v>
      </c>
      <c r="M3" s="248" t="s">
        <v>3</v>
      </c>
    </row>
    <row r="4" spans="1:13" ht="8.1" customHeight="1" x14ac:dyDescent="0.3">
      <c r="A4" s="93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4"/>
    </row>
    <row r="5" spans="1:13" s="113" customFormat="1" x14ac:dyDescent="0.3">
      <c r="A5" s="95">
        <v>1</v>
      </c>
      <c r="B5" s="110" t="s">
        <v>537</v>
      </c>
      <c r="C5" s="111" t="s">
        <v>548</v>
      </c>
      <c r="D5" s="96" t="s">
        <v>42</v>
      </c>
      <c r="E5" s="112">
        <v>100</v>
      </c>
      <c r="F5" s="22">
        <v>2.5</v>
      </c>
      <c r="G5" s="22">
        <v>6</v>
      </c>
      <c r="H5" s="100">
        <v>236.01</v>
      </c>
      <c r="I5" s="100">
        <v>250.81</v>
      </c>
      <c r="J5" s="101">
        <f>Главная!H9</f>
        <v>0</v>
      </c>
      <c r="K5" s="102">
        <f t="shared" ref="K5:K11" si="0">ROUND(H5*(1-J5),2)</f>
        <v>236.01</v>
      </c>
      <c r="L5" s="102">
        <f t="shared" ref="L5:L10" si="1">ROUND(I5-I5*J5,2)</f>
        <v>250.81</v>
      </c>
      <c r="M5" s="251"/>
    </row>
    <row r="6" spans="1:13" s="113" customFormat="1" x14ac:dyDescent="0.3">
      <c r="A6" s="95">
        <v>2</v>
      </c>
      <c r="B6" s="110" t="s">
        <v>538</v>
      </c>
      <c r="C6" s="111" t="s">
        <v>549</v>
      </c>
      <c r="D6" s="96" t="s">
        <v>42</v>
      </c>
      <c r="E6" s="112">
        <v>150</v>
      </c>
      <c r="F6" s="22">
        <v>2.5</v>
      </c>
      <c r="G6" s="22">
        <v>6</v>
      </c>
      <c r="H6" s="100">
        <v>262.12</v>
      </c>
      <c r="I6" s="100">
        <v>286.02</v>
      </c>
      <c r="J6" s="101">
        <f t="shared" ref="J6:J12" si="2">J5</f>
        <v>0</v>
      </c>
      <c r="K6" s="102">
        <f t="shared" si="0"/>
        <v>262.12</v>
      </c>
      <c r="L6" s="102">
        <f t="shared" si="1"/>
        <v>286.02</v>
      </c>
      <c r="M6" s="252"/>
    </row>
    <row r="7" spans="1:13" s="113" customFormat="1" x14ac:dyDescent="0.3">
      <c r="A7" s="95">
        <v>3</v>
      </c>
      <c r="B7" s="110" t="s">
        <v>531</v>
      </c>
      <c r="C7" s="111" t="s">
        <v>550</v>
      </c>
      <c r="D7" s="96" t="s">
        <v>42</v>
      </c>
      <c r="E7" s="112">
        <v>200</v>
      </c>
      <c r="F7" s="22">
        <v>2.5</v>
      </c>
      <c r="G7" s="22">
        <v>6</v>
      </c>
      <c r="H7" s="100">
        <v>300.81</v>
      </c>
      <c r="I7" s="100">
        <v>321.22000000000003</v>
      </c>
      <c r="J7" s="101">
        <f t="shared" si="2"/>
        <v>0</v>
      </c>
      <c r="K7" s="102">
        <f t="shared" si="0"/>
        <v>300.81</v>
      </c>
      <c r="L7" s="102">
        <f t="shared" si="1"/>
        <v>321.22000000000003</v>
      </c>
      <c r="M7" s="252"/>
    </row>
    <row r="8" spans="1:13" s="113" customFormat="1" x14ac:dyDescent="0.3">
      <c r="A8" s="95">
        <v>4</v>
      </c>
      <c r="B8" s="110" t="s">
        <v>534</v>
      </c>
      <c r="C8" s="111" t="s">
        <v>551</v>
      </c>
      <c r="D8" s="96" t="s">
        <v>42</v>
      </c>
      <c r="E8" s="112">
        <v>250</v>
      </c>
      <c r="F8" s="22">
        <v>2.5</v>
      </c>
      <c r="G8" s="22">
        <v>6</v>
      </c>
      <c r="H8" s="100">
        <v>328.07</v>
      </c>
      <c r="I8" s="100">
        <v>356.42</v>
      </c>
      <c r="J8" s="101">
        <f t="shared" si="2"/>
        <v>0</v>
      </c>
      <c r="K8" s="102">
        <f t="shared" si="0"/>
        <v>328.07</v>
      </c>
      <c r="L8" s="102">
        <f t="shared" si="1"/>
        <v>356.42</v>
      </c>
      <c r="M8" s="252"/>
    </row>
    <row r="9" spans="1:13" s="113" customFormat="1" x14ac:dyDescent="0.3">
      <c r="A9" s="95">
        <v>5</v>
      </c>
      <c r="B9" s="78" t="s">
        <v>532</v>
      </c>
      <c r="C9" s="84" t="s">
        <v>552</v>
      </c>
      <c r="D9" s="96" t="s">
        <v>42</v>
      </c>
      <c r="E9" s="112">
        <v>300</v>
      </c>
      <c r="F9" s="22">
        <v>2.5</v>
      </c>
      <c r="G9" s="22">
        <v>6</v>
      </c>
      <c r="H9" s="100">
        <v>355.35</v>
      </c>
      <c r="I9" s="100">
        <v>391.63</v>
      </c>
      <c r="J9" s="101">
        <f t="shared" si="2"/>
        <v>0</v>
      </c>
      <c r="K9" s="102">
        <f t="shared" si="0"/>
        <v>355.35</v>
      </c>
      <c r="L9" s="102">
        <f t="shared" si="1"/>
        <v>391.63</v>
      </c>
      <c r="M9" s="252"/>
    </row>
    <row r="10" spans="1:13" s="113" customFormat="1" x14ac:dyDescent="0.3">
      <c r="A10" s="95">
        <v>6</v>
      </c>
      <c r="B10" s="110" t="s">
        <v>539</v>
      </c>
      <c r="C10" s="111" t="s">
        <v>553</v>
      </c>
      <c r="D10" s="96" t="s">
        <v>42</v>
      </c>
      <c r="E10" s="112">
        <v>350</v>
      </c>
      <c r="F10" s="22">
        <v>2.5</v>
      </c>
      <c r="G10" s="22">
        <v>6</v>
      </c>
      <c r="H10" s="100">
        <v>382.64</v>
      </c>
      <c r="I10" s="100">
        <v>426.81</v>
      </c>
      <c r="J10" s="101">
        <f t="shared" si="2"/>
        <v>0</v>
      </c>
      <c r="K10" s="102">
        <f t="shared" si="0"/>
        <v>382.64</v>
      </c>
      <c r="L10" s="102">
        <f t="shared" si="1"/>
        <v>426.81</v>
      </c>
      <c r="M10" s="252"/>
    </row>
    <row r="11" spans="1:13" s="113" customFormat="1" x14ac:dyDescent="0.3">
      <c r="A11" s="95">
        <v>7</v>
      </c>
      <c r="B11" s="110" t="s">
        <v>533</v>
      </c>
      <c r="C11" s="111" t="s">
        <v>554</v>
      </c>
      <c r="D11" s="96" t="s">
        <v>42</v>
      </c>
      <c r="E11" s="112">
        <v>400</v>
      </c>
      <c r="F11" s="22">
        <v>2.5</v>
      </c>
      <c r="G11" s="22">
        <v>8</v>
      </c>
      <c r="H11" s="100">
        <v>409.9</v>
      </c>
      <c r="I11" s="100">
        <v>510.18</v>
      </c>
      <c r="J11" s="101">
        <f t="shared" si="2"/>
        <v>0</v>
      </c>
      <c r="K11" s="102">
        <f t="shared" si="0"/>
        <v>409.9</v>
      </c>
      <c r="L11" s="102">
        <f t="shared" ref="L11:L74" si="3">ROUND(I11-I11*J11,2)</f>
        <v>510.18</v>
      </c>
      <c r="M11" s="252"/>
    </row>
    <row r="12" spans="1:13" s="113" customFormat="1" x14ac:dyDescent="0.3">
      <c r="A12" s="95">
        <v>8</v>
      </c>
      <c r="B12" s="110" t="s">
        <v>540</v>
      </c>
      <c r="C12" s="111" t="s">
        <v>555</v>
      </c>
      <c r="D12" s="96" t="s">
        <v>42</v>
      </c>
      <c r="E12" s="112">
        <v>450</v>
      </c>
      <c r="F12" s="22">
        <v>2.5</v>
      </c>
      <c r="G12" s="22">
        <v>8</v>
      </c>
      <c r="H12" s="100">
        <v>475.79</v>
      </c>
      <c r="I12" s="100">
        <v>545.39</v>
      </c>
      <c r="J12" s="101">
        <f t="shared" si="2"/>
        <v>0</v>
      </c>
      <c r="K12" s="102">
        <f t="shared" ref="K12:K75" si="4">ROUND(H12*(1-J12),2)</f>
        <v>475.79</v>
      </c>
      <c r="L12" s="102">
        <f t="shared" si="3"/>
        <v>545.39</v>
      </c>
      <c r="M12" s="252"/>
    </row>
    <row r="13" spans="1:13" s="113" customFormat="1" x14ac:dyDescent="0.3">
      <c r="A13" s="95">
        <v>9</v>
      </c>
      <c r="B13" s="110" t="s">
        <v>541</v>
      </c>
      <c r="C13" s="111" t="s">
        <v>556</v>
      </c>
      <c r="D13" s="96" t="s">
        <v>42</v>
      </c>
      <c r="E13" s="112">
        <v>500</v>
      </c>
      <c r="F13" s="22">
        <v>2.5</v>
      </c>
      <c r="G13" s="22">
        <v>8</v>
      </c>
      <c r="H13" s="100">
        <v>503.04</v>
      </c>
      <c r="I13" s="100">
        <v>580.59</v>
      </c>
      <c r="J13" s="101">
        <f t="shared" ref="J13:J76" si="5">J12</f>
        <v>0</v>
      </c>
      <c r="K13" s="102">
        <f t="shared" si="4"/>
        <v>503.04</v>
      </c>
      <c r="L13" s="102">
        <f t="shared" si="3"/>
        <v>580.59</v>
      </c>
      <c r="M13" s="252"/>
    </row>
    <row r="14" spans="1:13" s="113" customFormat="1" x14ac:dyDescent="0.3">
      <c r="A14" s="95">
        <v>10</v>
      </c>
      <c r="B14" s="110" t="s">
        <v>542</v>
      </c>
      <c r="C14" s="111" t="s">
        <v>557</v>
      </c>
      <c r="D14" s="96" t="s">
        <v>42</v>
      </c>
      <c r="E14" s="112">
        <v>550</v>
      </c>
      <c r="F14" s="22">
        <v>2.5</v>
      </c>
      <c r="G14" s="22">
        <v>8</v>
      </c>
      <c r="H14" s="100">
        <v>530.33000000000004</v>
      </c>
      <c r="I14" s="100">
        <v>615.77</v>
      </c>
      <c r="J14" s="101">
        <f t="shared" si="5"/>
        <v>0</v>
      </c>
      <c r="K14" s="102">
        <f t="shared" si="4"/>
        <v>530.33000000000004</v>
      </c>
      <c r="L14" s="102">
        <f t="shared" si="3"/>
        <v>615.77</v>
      </c>
      <c r="M14" s="252"/>
    </row>
    <row r="15" spans="1:13" s="113" customFormat="1" x14ac:dyDescent="0.3">
      <c r="A15" s="95">
        <v>11</v>
      </c>
      <c r="B15" s="110" t="s">
        <v>543</v>
      </c>
      <c r="C15" s="111" t="s">
        <v>558</v>
      </c>
      <c r="D15" s="96" t="s">
        <v>42</v>
      </c>
      <c r="E15" s="112">
        <v>600</v>
      </c>
      <c r="F15" s="22">
        <v>2.5</v>
      </c>
      <c r="G15" s="22">
        <v>8</v>
      </c>
      <c r="H15" s="100">
        <v>557.61</v>
      </c>
      <c r="I15" s="100">
        <v>650.98</v>
      </c>
      <c r="J15" s="101">
        <f t="shared" si="5"/>
        <v>0</v>
      </c>
      <c r="K15" s="102">
        <f t="shared" si="4"/>
        <v>557.61</v>
      </c>
      <c r="L15" s="102">
        <f t="shared" si="3"/>
        <v>650.98</v>
      </c>
      <c r="M15" s="252"/>
    </row>
    <row r="16" spans="1:13" s="113" customFormat="1" x14ac:dyDescent="0.3">
      <c r="A16" s="95">
        <v>12</v>
      </c>
      <c r="B16" s="110" t="s">
        <v>544</v>
      </c>
      <c r="C16" s="111" t="s">
        <v>559</v>
      </c>
      <c r="D16" s="96" t="s">
        <v>42</v>
      </c>
      <c r="E16" s="112">
        <v>650</v>
      </c>
      <c r="F16" s="22">
        <v>2.5</v>
      </c>
      <c r="G16" s="22">
        <v>8</v>
      </c>
      <c r="H16" s="100">
        <v>584.87</v>
      </c>
      <c r="I16" s="100">
        <v>686.19</v>
      </c>
      <c r="J16" s="101">
        <f t="shared" si="5"/>
        <v>0</v>
      </c>
      <c r="K16" s="102">
        <f t="shared" si="4"/>
        <v>584.87</v>
      </c>
      <c r="L16" s="102">
        <f t="shared" si="3"/>
        <v>686.19</v>
      </c>
      <c r="M16" s="252"/>
    </row>
    <row r="17" spans="1:13" s="113" customFormat="1" x14ac:dyDescent="0.3">
      <c r="A17" s="95">
        <v>13</v>
      </c>
      <c r="B17" s="110" t="s">
        <v>545</v>
      </c>
      <c r="C17" s="111" t="s">
        <v>560</v>
      </c>
      <c r="D17" s="96" t="s">
        <v>42</v>
      </c>
      <c r="E17" s="112">
        <v>700</v>
      </c>
      <c r="F17" s="22">
        <v>2.5</v>
      </c>
      <c r="G17" s="22">
        <v>8</v>
      </c>
      <c r="H17" s="100">
        <v>637.64</v>
      </c>
      <c r="I17" s="100">
        <v>751.46</v>
      </c>
      <c r="J17" s="101">
        <f t="shared" si="5"/>
        <v>0</v>
      </c>
      <c r="K17" s="102">
        <f t="shared" si="4"/>
        <v>637.64</v>
      </c>
      <c r="L17" s="102">
        <f t="shared" si="3"/>
        <v>751.46</v>
      </c>
      <c r="M17" s="252"/>
    </row>
    <row r="18" spans="1:13" s="113" customFormat="1" x14ac:dyDescent="0.3">
      <c r="A18" s="95">
        <v>14</v>
      </c>
      <c r="B18" s="110" t="s">
        <v>546</v>
      </c>
      <c r="C18" s="111" t="s">
        <v>561</v>
      </c>
      <c r="D18" s="96" t="s">
        <v>42</v>
      </c>
      <c r="E18" s="112">
        <v>750</v>
      </c>
      <c r="F18" s="22">
        <v>2.5</v>
      </c>
      <c r="G18" s="22">
        <v>8</v>
      </c>
      <c r="H18" s="100">
        <v>666.06</v>
      </c>
      <c r="I18" s="100">
        <v>788.11</v>
      </c>
      <c r="J18" s="101">
        <f t="shared" si="5"/>
        <v>0</v>
      </c>
      <c r="K18" s="102">
        <f t="shared" si="4"/>
        <v>666.06</v>
      </c>
      <c r="L18" s="102">
        <f t="shared" si="3"/>
        <v>788.11</v>
      </c>
      <c r="M18" s="252"/>
    </row>
    <row r="19" spans="1:13" s="113" customFormat="1" x14ac:dyDescent="0.3">
      <c r="A19" s="95">
        <v>15</v>
      </c>
      <c r="B19" s="110" t="s">
        <v>547</v>
      </c>
      <c r="C19" s="111" t="s">
        <v>562</v>
      </c>
      <c r="D19" s="96" t="s">
        <v>42</v>
      </c>
      <c r="E19" s="112">
        <v>800</v>
      </c>
      <c r="F19" s="22">
        <v>2.5</v>
      </c>
      <c r="G19" s="22">
        <v>8</v>
      </c>
      <c r="H19" s="100">
        <v>694.47</v>
      </c>
      <c r="I19" s="100">
        <v>824.79</v>
      </c>
      <c r="J19" s="101">
        <f t="shared" si="5"/>
        <v>0</v>
      </c>
      <c r="K19" s="102">
        <f t="shared" si="4"/>
        <v>694.47</v>
      </c>
      <c r="L19" s="102">
        <f t="shared" si="3"/>
        <v>824.79</v>
      </c>
      <c r="M19" s="253"/>
    </row>
    <row r="20" spans="1:13" s="113" customFormat="1" x14ac:dyDescent="0.3">
      <c r="A20" s="95">
        <v>16</v>
      </c>
      <c r="B20" s="110" t="s">
        <v>636</v>
      </c>
      <c r="C20" s="114" t="s">
        <v>563</v>
      </c>
      <c r="D20" s="96" t="s">
        <v>42</v>
      </c>
      <c r="E20" s="112">
        <v>200</v>
      </c>
      <c r="F20" s="22">
        <v>2.5</v>
      </c>
      <c r="G20" s="22">
        <v>6</v>
      </c>
      <c r="H20" s="100">
        <v>532.08000000000004</v>
      </c>
      <c r="I20" s="100">
        <v>576.63</v>
      </c>
      <c r="J20" s="101">
        <f t="shared" si="5"/>
        <v>0</v>
      </c>
      <c r="K20" s="102">
        <f t="shared" si="4"/>
        <v>532.08000000000004</v>
      </c>
      <c r="L20" s="102">
        <f t="shared" si="3"/>
        <v>576.63</v>
      </c>
      <c r="M20" s="251"/>
    </row>
    <row r="21" spans="1:13" s="113" customFormat="1" x14ac:dyDescent="0.3">
      <c r="A21" s="95">
        <v>17</v>
      </c>
      <c r="B21" s="110" t="s">
        <v>637</v>
      </c>
      <c r="C21" s="114" t="s">
        <v>564</v>
      </c>
      <c r="D21" s="96" t="s">
        <v>42</v>
      </c>
      <c r="E21" s="112">
        <v>250</v>
      </c>
      <c r="F21" s="22">
        <v>2.5</v>
      </c>
      <c r="G21" s="22">
        <v>6</v>
      </c>
      <c r="H21" s="100">
        <v>590.28</v>
      </c>
      <c r="I21" s="100">
        <v>648.99</v>
      </c>
      <c r="J21" s="101">
        <f t="shared" si="5"/>
        <v>0</v>
      </c>
      <c r="K21" s="102">
        <f t="shared" si="4"/>
        <v>590.28</v>
      </c>
      <c r="L21" s="102">
        <f t="shared" si="3"/>
        <v>648.99</v>
      </c>
      <c r="M21" s="252"/>
    </row>
    <row r="22" spans="1:13" s="113" customFormat="1" x14ac:dyDescent="0.3">
      <c r="A22" s="95">
        <v>18</v>
      </c>
      <c r="B22" s="110" t="s">
        <v>638</v>
      </c>
      <c r="C22" s="114" t="s">
        <v>565</v>
      </c>
      <c r="D22" s="96" t="s">
        <v>42</v>
      </c>
      <c r="E22" s="112">
        <v>300</v>
      </c>
      <c r="F22" s="22">
        <v>2.5</v>
      </c>
      <c r="G22" s="22">
        <v>6</v>
      </c>
      <c r="H22" s="100">
        <v>648.48</v>
      </c>
      <c r="I22" s="100">
        <v>751.46</v>
      </c>
      <c r="J22" s="101">
        <f t="shared" si="5"/>
        <v>0</v>
      </c>
      <c r="K22" s="102">
        <f t="shared" si="4"/>
        <v>648.48</v>
      </c>
      <c r="L22" s="102">
        <f t="shared" si="3"/>
        <v>751.46</v>
      </c>
      <c r="M22" s="252"/>
    </row>
    <row r="23" spans="1:13" s="113" customFormat="1" x14ac:dyDescent="0.3">
      <c r="A23" s="95">
        <v>19</v>
      </c>
      <c r="B23" s="110" t="s">
        <v>639</v>
      </c>
      <c r="C23" s="114" t="s">
        <v>566</v>
      </c>
      <c r="D23" s="96" t="s">
        <v>42</v>
      </c>
      <c r="E23" s="112">
        <v>350</v>
      </c>
      <c r="F23" s="22">
        <v>2.5</v>
      </c>
      <c r="G23" s="22">
        <v>6</v>
      </c>
      <c r="H23" s="100">
        <v>706.67</v>
      </c>
      <c r="I23" s="100">
        <v>826.84</v>
      </c>
      <c r="J23" s="101">
        <f t="shared" si="5"/>
        <v>0</v>
      </c>
      <c r="K23" s="102">
        <f t="shared" si="4"/>
        <v>706.67</v>
      </c>
      <c r="L23" s="102">
        <f t="shared" si="3"/>
        <v>826.84</v>
      </c>
      <c r="M23" s="252"/>
    </row>
    <row r="24" spans="1:13" s="113" customFormat="1" x14ac:dyDescent="0.3">
      <c r="A24" s="95">
        <v>20</v>
      </c>
      <c r="B24" s="110" t="s">
        <v>640</v>
      </c>
      <c r="C24" s="114" t="s">
        <v>567</v>
      </c>
      <c r="D24" s="96" t="s">
        <v>42</v>
      </c>
      <c r="E24" s="112">
        <v>400</v>
      </c>
      <c r="F24" s="22">
        <v>2.5</v>
      </c>
      <c r="G24" s="22">
        <v>8</v>
      </c>
      <c r="H24" s="100">
        <v>820.47</v>
      </c>
      <c r="I24" s="100">
        <v>935.13</v>
      </c>
      <c r="J24" s="101">
        <f t="shared" si="5"/>
        <v>0</v>
      </c>
      <c r="K24" s="102">
        <f t="shared" si="4"/>
        <v>820.47</v>
      </c>
      <c r="L24" s="102">
        <f t="shared" si="3"/>
        <v>935.13</v>
      </c>
      <c r="M24" s="252"/>
    </row>
    <row r="25" spans="1:13" s="113" customFormat="1" x14ac:dyDescent="0.3">
      <c r="A25" s="95">
        <v>21</v>
      </c>
      <c r="B25" s="110" t="s">
        <v>641</v>
      </c>
      <c r="C25" s="114" t="s">
        <v>568</v>
      </c>
      <c r="D25" s="96" t="s">
        <v>42</v>
      </c>
      <c r="E25" s="112">
        <v>450</v>
      </c>
      <c r="F25" s="22">
        <v>2.5</v>
      </c>
      <c r="G25" s="22">
        <v>8</v>
      </c>
      <c r="H25" s="100">
        <v>878.65</v>
      </c>
      <c r="I25" s="100">
        <v>1049.49</v>
      </c>
      <c r="J25" s="101">
        <f t="shared" si="5"/>
        <v>0</v>
      </c>
      <c r="K25" s="102">
        <f t="shared" si="4"/>
        <v>878.65</v>
      </c>
      <c r="L25" s="102">
        <f t="shared" si="3"/>
        <v>1049.49</v>
      </c>
      <c r="M25" s="252"/>
    </row>
    <row r="26" spans="1:13" s="113" customFormat="1" x14ac:dyDescent="0.3">
      <c r="A26" s="95">
        <v>22</v>
      </c>
      <c r="B26" s="110" t="s">
        <v>642</v>
      </c>
      <c r="C26" s="114" t="s">
        <v>569</v>
      </c>
      <c r="D26" s="96" t="s">
        <v>42</v>
      </c>
      <c r="E26" s="112">
        <v>500</v>
      </c>
      <c r="F26" s="22">
        <v>2.5</v>
      </c>
      <c r="G26" s="22">
        <v>8</v>
      </c>
      <c r="H26" s="100">
        <v>936.86</v>
      </c>
      <c r="I26" s="100">
        <v>1124.8900000000001</v>
      </c>
      <c r="J26" s="101">
        <f t="shared" si="5"/>
        <v>0</v>
      </c>
      <c r="K26" s="102">
        <f t="shared" si="4"/>
        <v>936.86</v>
      </c>
      <c r="L26" s="102">
        <f t="shared" si="3"/>
        <v>1124.8900000000001</v>
      </c>
      <c r="M26" s="252"/>
    </row>
    <row r="27" spans="1:13" s="113" customFormat="1" x14ac:dyDescent="0.3">
      <c r="A27" s="95">
        <v>23</v>
      </c>
      <c r="B27" s="110" t="s">
        <v>643</v>
      </c>
      <c r="C27" s="114" t="s">
        <v>570</v>
      </c>
      <c r="D27" s="96" t="s">
        <v>42</v>
      </c>
      <c r="E27" s="112">
        <v>550</v>
      </c>
      <c r="F27" s="22">
        <v>2.5</v>
      </c>
      <c r="G27" s="22">
        <v>8</v>
      </c>
      <c r="H27" s="100">
        <v>995.06</v>
      </c>
      <c r="I27" s="100">
        <v>1200.29</v>
      </c>
      <c r="J27" s="101">
        <f t="shared" si="5"/>
        <v>0</v>
      </c>
      <c r="K27" s="102">
        <f t="shared" si="4"/>
        <v>995.06</v>
      </c>
      <c r="L27" s="102">
        <f t="shared" si="3"/>
        <v>1200.29</v>
      </c>
      <c r="M27" s="252"/>
    </row>
    <row r="28" spans="1:13" s="113" customFormat="1" x14ac:dyDescent="0.3">
      <c r="A28" s="95">
        <v>24</v>
      </c>
      <c r="B28" s="110" t="s">
        <v>644</v>
      </c>
      <c r="C28" s="114" t="s">
        <v>571</v>
      </c>
      <c r="D28" s="96" t="s">
        <v>42</v>
      </c>
      <c r="E28" s="112">
        <v>600</v>
      </c>
      <c r="F28" s="22">
        <v>2.5</v>
      </c>
      <c r="G28" s="22">
        <v>8</v>
      </c>
      <c r="H28" s="100">
        <v>1053.24</v>
      </c>
      <c r="I28" s="100">
        <v>1275.69</v>
      </c>
      <c r="J28" s="101">
        <f t="shared" si="5"/>
        <v>0</v>
      </c>
      <c r="K28" s="102">
        <f t="shared" si="4"/>
        <v>1053.24</v>
      </c>
      <c r="L28" s="102">
        <f t="shared" si="3"/>
        <v>1275.69</v>
      </c>
      <c r="M28" s="252"/>
    </row>
    <row r="29" spans="1:13" s="113" customFormat="1" x14ac:dyDescent="0.3">
      <c r="A29" s="95">
        <v>25</v>
      </c>
      <c r="B29" s="110" t="s">
        <v>645</v>
      </c>
      <c r="C29" s="114" t="s">
        <v>572</v>
      </c>
      <c r="D29" s="96" t="s">
        <v>42</v>
      </c>
      <c r="E29" s="112">
        <v>650</v>
      </c>
      <c r="F29" s="22">
        <v>2.5</v>
      </c>
      <c r="G29" s="22">
        <v>8</v>
      </c>
      <c r="H29" s="100">
        <v>1111.46</v>
      </c>
      <c r="I29" s="100">
        <v>1351.08</v>
      </c>
      <c r="J29" s="101">
        <f t="shared" si="5"/>
        <v>0</v>
      </c>
      <c r="K29" s="102">
        <f t="shared" si="4"/>
        <v>1111.46</v>
      </c>
      <c r="L29" s="102">
        <f t="shared" si="3"/>
        <v>1351.08</v>
      </c>
      <c r="M29" s="252"/>
    </row>
    <row r="30" spans="1:13" s="113" customFormat="1" x14ac:dyDescent="0.3">
      <c r="A30" s="95">
        <v>26</v>
      </c>
      <c r="B30" s="110" t="s">
        <v>646</v>
      </c>
      <c r="C30" s="114" t="s">
        <v>573</v>
      </c>
      <c r="D30" s="96" t="s">
        <v>42</v>
      </c>
      <c r="E30" s="112">
        <v>700</v>
      </c>
      <c r="F30" s="22">
        <v>2.5</v>
      </c>
      <c r="G30" s="22">
        <v>8</v>
      </c>
      <c r="H30" s="100">
        <v>1169.6600000000001</v>
      </c>
      <c r="I30" s="100">
        <v>1483.53</v>
      </c>
      <c r="J30" s="101">
        <f t="shared" si="5"/>
        <v>0</v>
      </c>
      <c r="K30" s="102">
        <f t="shared" si="4"/>
        <v>1169.6600000000001</v>
      </c>
      <c r="L30" s="102">
        <f t="shared" si="3"/>
        <v>1483.53</v>
      </c>
      <c r="M30" s="252"/>
    </row>
    <row r="31" spans="1:13" s="113" customFormat="1" x14ac:dyDescent="0.3">
      <c r="A31" s="95">
        <v>27</v>
      </c>
      <c r="B31" s="110" t="s">
        <v>647</v>
      </c>
      <c r="C31" s="114" t="s">
        <v>574</v>
      </c>
      <c r="D31" s="96" t="s">
        <v>42</v>
      </c>
      <c r="E31" s="112">
        <v>750</v>
      </c>
      <c r="F31" s="22">
        <v>2.5</v>
      </c>
      <c r="G31" s="22">
        <v>8</v>
      </c>
      <c r="H31" s="100">
        <v>1227.8499999999999</v>
      </c>
      <c r="I31" s="100">
        <v>1561.96</v>
      </c>
      <c r="J31" s="101">
        <f t="shared" si="5"/>
        <v>0</v>
      </c>
      <c r="K31" s="102">
        <f t="shared" si="4"/>
        <v>1227.8499999999999</v>
      </c>
      <c r="L31" s="102">
        <f t="shared" si="3"/>
        <v>1561.96</v>
      </c>
      <c r="M31" s="252"/>
    </row>
    <row r="32" spans="1:13" s="113" customFormat="1" x14ac:dyDescent="0.3">
      <c r="A32" s="95">
        <v>28</v>
      </c>
      <c r="B32" s="110" t="s">
        <v>648</v>
      </c>
      <c r="C32" s="114" t="s">
        <v>575</v>
      </c>
      <c r="D32" s="96" t="s">
        <v>42</v>
      </c>
      <c r="E32" s="112">
        <v>800</v>
      </c>
      <c r="F32" s="22">
        <v>2.5</v>
      </c>
      <c r="G32" s="22">
        <v>8</v>
      </c>
      <c r="H32" s="100">
        <v>1286.05</v>
      </c>
      <c r="I32" s="100">
        <v>1703.48</v>
      </c>
      <c r="J32" s="101">
        <f t="shared" si="5"/>
        <v>0</v>
      </c>
      <c r="K32" s="102">
        <f t="shared" si="4"/>
        <v>1286.05</v>
      </c>
      <c r="L32" s="102">
        <f t="shared" si="3"/>
        <v>1703.48</v>
      </c>
      <c r="M32" s="252"/>
    </row>
    <row r="33" spans="1:13" s="113" customFormat="1" x14ac:dyDescent="0.3">
      <c r="A33" s="95">
        <v>29</v>
      </c>
      <c r="B33" s="110" t="s">
        <v>649</v>
      </c>
      <c r="C33" s="114" t="s">
        <v>576</v>
      </c>
      <c r="D33" s="96" t="s">
        <v>42</v>
      </c>
      <c r="E33" s="112">
        <v>850</v>
      </c>
      <c r="F33" s="22">
        <v>2.5</v>
      </c>
      <c r="G33" s="22">
        <v>8</v>
      </c>
      <c r="H33" s="100">
        <v>1344.26</v>
      </c>
      <c r="I33" s="100">
        <v>1784.91</v>
      </c>
      <c r="J33" s="101">
        <f t="shared" si="5"/>
        <v>0</v>
      </c>
      <c r="K33" s="102">
        <f t="shared" si="4"/>
        <v>1344.26</v>
      </c>
      <c r="L33" s="102">
        <f t="shared" si="3"/>
        <v>1784.91</v>
      </c>
      <c r="M33" s="252"/>
    </row>
    <row r="34" spans="1:13" s="113" customFormat="1" x14ac:dyDescent="0.3">
      <c r="A34" s="95">
        <v>30</v>
      </c>
      <c r="B34" s="110" t="s">
        <v>650</v>
      </c>
      <c r="C34" s="114" t="s">
        <v>577</v>
      </c>
      <c r="D34" s="96" t="s">
        <v>42</v>
      </c>
      <c r="E34" s="112">
        <v>900</v>
      </c>
      <c r="F34" s="22">
        <v>2.5</v>
      </c>
      <c r="G34" s="22">
        <v>8</v>
      </c>
      <c r="H34" s="100">
        <v>1402.46</v>
      </c>
      <c r="I34" s="100">
        <v>1866.32</v>
      </c>
      <c r="J34" s="101">
        <f t="shared" si="5"/>
        <v>0</v>
      </c>
      <c r="K34" s="102">
        <f t="shared" si="4"/>
        <v>1402.46</v>
      </c>
      <c r="L34" s="102">
        <f t="shared" si="3"/>
        <v>1866.32</v>
      </c>
      <c r="M34" s="253"/>
    </row>
    <row r="35" spans="1:13" s="113" customFormat="1" x14ac:dyDescent="0.3">
      <c r="A35" s="95">
        <v>31</v>
      </c>
      <c r="B35" s="110" t="s">
        <v>651</v>
      </c>
      <c r="C35" s="23" t="s">
        <v>578</v>
      </c>
      <c r="D35" s="96" t="s">
        <v>42</v>
      </c>
      <c r="E35" s="112">
        <v>200</v>
      </c>
      <c r="F35" s="22">
        <v>2.5</v>
      </c>
      <c r="G35" s="22">
        <v>6</v>
      </c>
      <c r="H35" s="100">
        <v>594.9</v>
      </c>
      <c r="I35" s="100">
        <v>632.52</v>
      </c>
      <c r="J35" s="101">
        <f t="shared" si="5"/>
        <v>0</v>
      </c>
      <c r="K35" s="102">
        <f t="shared" si="4"/>
        <v>594.9</v>
      </c>
      <c r="L35" s="102">
        <f t="shared" si="3"/>
        <v>632.52</v>
      </c>
      <c r="M35" s="251"/>
    </row>
    <row r="36" spans="1:13" s="113" customFormat="1" x14ac:dyDescent="0.3">
      <c r="A36" s="95">
        <v>32</v>
      </c>
      <c r="B36" s="110" t="s">
        <v>652</v>
      </c>
      <c r="C36" s="23" t="s">
        <v>579</v>
      </c>
      <c r="D36" s="96" t="s">
        <v>42</v>
      </c>
      <c r="E36" s="112">
        <v>300</v>
      </c>
      <c r="F36" s="22">
        <v>2.5</v>
      </c>
      <c r="G36" s="22">
        <v>6</v>
      </c>
      <c r="H36" s="100">
        <v>648.16999999999996</v>
      </c>
      <c r="I36" s="100">
        <v>706.25</v>
      </c>
      <c r="J36" s="101">
        <f t="shared" si="5"/>
        <v>0</v>
      </c>
      <c r="K36" s="102">
        <f t="shared" si="4"/>
        <v>648.16999999999996</v>
      </c>
      <c r="L36" s="102">
        <f t="shared" si="3"/>
        <v>706.25</v>
      </c>
      <c r="M36" s="252"/>
    </row>
    <row r="37" spans="1:13" s="113" customFormat="1" x14ac:dyDescent="0.3">
      <c r="A37" s="95">
        <v>33</v>
      </c>
      <c r="B37" s="110" t="s">
        <v>653</v>
      </c>
      <c r="C37" s="23" t="s">
        <v>580</v>
      </c>
      <c r="D37" s="96" t="s">
        <v>42</v>
      </c>
      <c r="E37" s="112">
        <v>400</v>
      </c>
      <c r="F37" s="22">
        <v>2.5</v>
      </c>
      <c r="G37" s="22">
        <v>6</v>
      </c>
      <c r="H37" s="100">
        <v>701.4</v>
      </c>
      <c r="I37" s="100">
        <v>779.99</v>
      </c>
      <c r="J37" s="101">
        <f t="shared" si="5"/>
        <v>0</v>
      </c>
      <c r="K37" s="102">
        <f t="shared" si="4"/>
        <v>701.4</v>
      </c>
      <c r="L37" s="102">
        <f t="shared" si="3"/>
        <v>779.99</v>
      </c>
      <c r="M37" s="252"/>
    </row>
    <row r="38" spans="1:13" s="113" customFormat="1" x14ac:dyDescent="0.3">
      <c r="A38" s="95">
        <v>34</v>
      </c>
      <c r="B38" s="110" t="s">
        <v>675</v>
      </c>
      <c r="C38" s="23" t="s">
        <v>581</v>
      </c>
      <c r="D38" s="96" t="s">
        <v>42</v>
      </c>
      <c r="E38" s="112">
        <v>500</v>
      </c>
      <c r="F38" s="22">
        <v>2.5</v>
      </c>
      <c r="G38" s="22">
        <v>6</v>
      </c>
      <c r="H38" s="100">
        <v>754.68</v>
      </c>
      <c r="I38" s="100">
        <v>853.74</v>
      </c>
      <c r="J38" s="101">
        <f t="shared" si="5"/>
        <v>0</v>
      </c>
      <c r="K38" s="102">
        <f t="shared" si="4"/>
        <v>754.68</v>
      </c>
      <c r="L38" s="102">
        <f t="shared" si="3"/>
        <v>853.74</v>
      </c>
      <c r="M38" s="252"/>
    </row>
    <row r="39" spans="1:13" s="113" customFormat="1" x14ac:dyDescent="0.3">
      <c r="A39" s="95">
        <v>35</v>
      </c>
      <c r="B39" s="110" t="s">
        <v>676</v>
      </c>
      <c r="C39" s="23" t="s">
        <v>582</v>
      </c>
      <c r="D39" s="96" t="s">
        <v>42</v>
      </c>
      <c r="E39" s="112">
        <v>600</v>
      </c>
      <c r="F39" s="22">
        <v>2.5</v>
      </c>
      <c r="G39" s="22">
        <v>6</v>
      </c>
      <c r="H39" s="100">
        <v>807.94</v>
      </c>
      <c r="I39" s="100">
        <v>927.49</v>
      </c>
      <c r="J39" s="101">
        <f t="shared" si="5"/>
        <v>0</v>
      </c>
      <c r="K39" s="102">
        <f t="shared" si="4"/>
        <v>807.94</v>
      </c>
      <c r="L39" s="102">
        <f t="shared" si="3"/>
        <v>927.49</v>
      </c>
      <c r="M39" s="252"/>
    </row>
    <row r="40" spans="1:13" s="113" customFormat="1" x14ac:dyDescent="0.3">
      <c r="A40" s="95">
        <v>36</v>
      </c>
      <c r="B40" s="110" t="s">
        <v>677</v>
      </c>
      <c r="C40" s="23" t="s">
        <v>583</v>
      </c>
      <c r="D40" s="96" t="s">
        <v>42</v>
      </c>
      <c r="E40" s="112">
        <v>700</v>
      </c>
      <c r="F40" s="22">
        <v>2.5</v>
      </c>
      <c r="G40" s="22">
        <v>6</v>
      </c>
      <c r="H40" s="100">
        <v>861.2</v>
      </c>
      <c r="I40" s="100">
        <v>1001.23</v>
      </c>
      <c r="J40" s="101">
        <f t="shared" si="5"/>
        <v>0</v>
      </c>
      <c r="K40" s="102">
        <f t="shared" si="4"/>
        <v>861.2</v>
      </c>
      <c r="L40" s="102">
        <f t="shared" si="3"/>
        <v>1001.23</v>
      </c>
      <c r="M40" s="252"/>
    </row>
    <row r="41" spans="1:13" s="113" customFormat="1" x14ac:dyDescent="0.3">
      <c r="A41" s="95">
        <v>37</v>
      </c>
      <c r="B41" s="110" t="s">
        <v>678</v>
      </c>
      <c r="C41" s="23" t="s">
        <v>584</v>
      </c>
      <c r="D41" s="96" t="s">
        <v>42</v>
      </c>
      <c r="E41" s="112">
        <v>800</v>
      </c>
      <c r="F41" s="22">
        <v>2.5</v>
      </c>
      <c r="G41" s="22">
        <v>6</v>
      </c>
      <c r="H41" s="100">
        <v>914.46</v>
      </c>
      <c r="I41" s="100">
        <v>1074.96</v>
      </c>
      <c r="J41" s="101">
        <f t="shared" si="5"/>
        <v>0</v>
      </c>
      <c r="K41" s="102">
        <f t="shared" si="4"/>
        <v>914.46</v>
      </c>
      <c r="L41" s="102">
        <f t="shared" si="3"/>
        <v>1074.96</v>
      </c>
      <c r="M41" s="252"/>
    </row>
    <row r="42" spans="1:13" s="113" customFormat="1" x14ac:dyDescent="0.3">
      <c r="A42" s="95">
        <v>38</v>
      </c>
      <c r="B42" s="110" t="s">
        <v>679</v>
      </c>
      <c r="C42" s="23" t="s">
        <v>585</v>
      </c>
      <c r="D42" s="96" t="s">
        <v>42</v>
      </c>
      <c r="E42" s="112">
        <v>900</v>
      </c>
      <c r="F42" s="22">
        <v>2.5</v>
      </c>
      <c r="G42" s="22">
        <v>6</v>
      </c>
      <c r="H42" s="100">
        <v>967.72</v>
      </c>
      <c r="I42" s="100">
        <v>1148.7</v>
      </c>
      <c r="J42" s="101">
        <f t="shared" si="5"/>
        <v>0</v>
      </c>
      <c r="K42" s="102">
        <f t="shared" si="4"/>
        <v>967.72</v>
      </c>
      <c r="L42" s="102">
        <f t="shared" si="3"/>
        <v>1148.7</v>
      </c>
      <c r="M42" s="252"/>
    </row>
    <row r="43" spans="1:13" s="113" customFormat="1" x14ac:dyDescent="0.3">
      <c r="A43" s="95">
        <v>39</v>
      </c>
      <c r="B43" s="110" t="s">
        <v>654</v>
      </c>
      <c r="C43" s="23" t="s">
        <v>586</v>
      </c>
      <c r="D43" s="96" t="s">
        <v>42</v>
      </c>
      <c r="E43" s="112">
        <v>1000</v>
      </c>
      <c r="F43" s="22">
        <v>2.5</v>
      </c>
      <c r="G43" s="22">
        <v>6</v>
      </c>
      <c r="H43" s="100">
        <v>1038.19</v>
      </c>
      <c r="I43" s="100">
        <v>1239.6300000000001</v>
      </c>
      <c r="J43" s="101">
        <f t="shared" si="5"/>
        <v>0</v>
      </c>
      <c r="K43" s="102">
        <f t="shared" si="4"/>
        <v>1038.19</v>
      </c>
      <c r="L43" s="102">
        <f t="shared" si="3"/>
        <v>1239.6300000000001</v>
      </c>
      <c r="M43" s="252"/>
    </row>
    <row r="44" spans="1:13" s="113" customFormat="1" x14ac:dyDescent="0.3">
      <c r="A44" s="95">
        <v>40</v>
      </c>
      <c r="B44" s="110" t="s">
        <v>655</v>
      </c>
      <c r="C44" s="23" t="s">
        <v>587</v>
      </c>
      <c r="D44" s="96" t="s">
        <v>42</v>
      </c>
      <c r="E44" s="112">
        <v>1100</v>
      </c>
      <c r="F44" s="22">
        <v>2.5</v>
      </c>
      <c r="G44" s="22">
        <v>6</v>
      </c>
      <c r="H44" s="100">
        <v>1091.42</v>
      </c>
      <c r="I44" s="100">
        <v>1313.37</v>
      </c>
      <c r="J44" s="101">
        <f t="shared" si="5"/>
        <v>0</v>
      </c>
      <c r="K44" s="102">
        <f t="shared" si="4"/>
        <v>1091.42</v>
      </c>
      <c r="L44" s="102">
        <f t="shared" si="3"/>
        <v>1313.37</v>
      </c>
      <c r="M44" s="252"/>
    </row>
    <row r="45" spans="1:13" s="113" customFormat="1" x14ac:dyDescent="0.3">
      <c r="A45" s="95">
        <v>41</v>
      </c>
      <c r="B45" s="110" t="s">
        <v>656</v>
      </c>
      <c r="C45" s="23" t="s">
        <v>588</v>
      </c>
      <c r="D45" s="96" t="s">
        <v>42</v>
      </c>
      <c r="E45" s="112">
        <v>1200</v>
      </c>
      <c r="F45" s="22">
        <v>2.5</v>
      </c>
      <c r="G45" s="22">
        <v>6</v>
      </c>
      <c r="H45" s="100">
        <v>1144.7</v>
      </c>
      <c r="I45" s="100">
        <v>1387.11</v>
      </c>
      <c r="J45" s="101">
        <f t="shared" si="5"/>
        <v>0</v>
      </c>
      <c r="K45" s="102">
        <f t="shared" si="4"/>
        <v>1144.7</v>
      </c>
      <c r="L45" s="102">
        <f t="shared" si="3"/>
        <v>1387.11</v>
      </c>
      <c r="M45" s="252"/>
    </row>
    <row r="46" spans="1:13" s="113" customFormat="1" x14ac:dyDescent="0.3">
      <c r="A46" s="95">
        <v>42</v>
      </c>
      <c r="B46" s="110" t="s">
        <v>657</v>
      </c>
      <c r="C46" s="23" t="s">
        <v>589</v>
      </c>
      <c r="D46" s="96" t="s">
        <v>42</v>
      </c>
      <c r="E46" s="112">
        <v>1300</v>
      </c>
      <c r="F46" s="22">
        <v>2.5</v>
      </c>
      <c r="G46" s="22">
        <v>6</v>
      </c>
      <c r="H46" s="100">
        <v>1197.96</v>
      </c>
      <c r="I46" s="100">
        <v>1460.87</v>
      </c>
      <c r="J46" s="101">
        <f t="shared" si="5"/>
        <v>0</v>
      </c>
      <c r="K46" s="102">
        <f t="shared" si="4"/>
        <v>1197.96</v>
      </c>
      <c r="L46" s="102">
        <f t="shared" si="3"/>
        <v>1460.87</v>
      </c>
      <c r="M46" s="252"/>
    </row>
    <row r="47" spans="1:13" s="113" customFormat="1" x14ac:dyDescent="0.3">
      <c r="A47" s="95">
        <v>43</v>
      </c>
      <c r="B47" s="110" t="s">
        <v>658</v>
      </c>
      <c r="C47" s="23" t="s">
        <v>590</v>
      </c>
      <c r="D47" s="96" t="s">
        <v>42</v>
      </c>
      <c r="E47" s="112">
        <v>1400</v>
      </c>
      <c r="F47" s="22">
        <v>2.5</v>
      </c>
      <c r="G47" s="22">
        <v>6</v>
      </c>
      <c r="H47" s="100">
        <v>1251.2</v>
      </c>
      <c r="I47" s="100">
        <v>1534.61</v>
      </c>
      <c r="J47" s="101">
        <f t="shared" si="5"/>
        <v>0</v>
      </c>
      <c r="K47" s="102">
        <f t="shared" si="4"/>
        <v>1251.2</v>
      </c>
      <c r="L47" s="102">
        <f t="shared" si="3"/>
        <v>1534.61</v>
      </c>
      <c r="M47" s="252"/>
    </row>
    <row r="48" spans="1:13" s="113" customFormat="1" x14ac:dyDescent="0.3">
      <c r="A48" s="95">
        <v>44</v>
      </c>
      <c r="B48" s="110" t="s">
        <v>659</v>
      </c>
      <c r="C48" s="23" t="s">
        <v>591</v>
      </c>
      <c r="D48" s="96" t="s">
        <v>42</v>
      </c>
      <c r="E48" s="112">
        <v>1500</v>
      </c>
      <c r="F48" s="22">
        <v>2.5</v>
      </c>
      <c r="G48" s="22">
        <v>6</v>
      </c>
      <c r="H48" s="100">
        <v>1304.46</v>
      </c>
      <c r="I48" s="100">
        <v>1608.34</v>
      </c>
      <c r="J48" s="101">
        <f t="shared" si="5"/>
        <v>0</v>
      </c>
      <c r="K48" s="102">
        <f t="shared" si="4"/>
        <v>1304.46</v>
      </c>
      <c r="L48" s="102">
        <f t="shared" si="3"/>
        <v>1608.34</v>
      </c>
      <c r="M48" s="252"/>
    </row>
    <row r="49" spans="1:13" s="113" customFormat="1" x14ac:dyDescent="0.3">
      <c r="A49" s="95">
        <v>45</v>
      </c>
      <c r="B49" s="110" t="s">
        <v>660</v>
      </c>
      <c r="C49" s="23" t="s">
        <v>592</v>
      </c>
      <c r="D49" s="96" t="s">
        <v>42</v>
      </c>
      <c r="E49" s="112">
        <v>1600</v>
      </c>
      <c r="F49" s="22">
        <v>2.5</v>
      </c>
      <c r="G49" s="22">
        <v>6</v>
      </c>
      <c r="H49" s="100">
        <v>1357.73</v>
      </c>
      <c r="I49" s="100">
        <v>1682.08</v>
      </c>
      <c r="J49" s="101">
        <f t="shared" si="5"/>
        <v>0</v>
      </c>
      <c r="K49" s="102">
        <f t="shared" si="4"/>
        <v>1357.73</v>
      </c>
      <c r="L49" s="102">
        <f t="shared" si="3"/>
        <v>1682.08</v>
      </c>
      <c r="M49" s="252"/>
    </row>
    <row r="50" spans="1:13" s="113" customFormat="1" x14ac:dyDescent="0.3">
      <c r="A50" s="95">
        <v>46</v>
      </c>
      <c r="B50" s="110" t="s">
        <v>661</v>
      </c>
      <c r="C50" s="23" t="s">
        <v>593</v>
      </c>
      <c r="D50" s="96" t="s">
        <v>42</v>
      </c>
      <c r="E50" s="112">
        <v>1700</v>
      </c>
      <c r="F50" s="22">
        <v>2.5</v>
      </c>
      <c r="G50" s="22">
        <v>6</v>
      </c>
      <c r="H50" s="100">
        <v>1411</v>
      </c>
      <c r="I50" s="100">
        <v>1755.82</v>
      </c>
      <c r="J50" s="101">
        <f t="shared" si="5"/>
        <v>0</v>
      </c>
      <c r="K50" s="102">
        <f t="shared" si="4"/>
        <v>1411</v>
      </c>
      <c r="L50" s="102">
        <f t="shared" si="3"/>
        <v>1755.82</v>
      </c>
      <c r="M50" s="252"/>
    </row>
    <row r="51" spans="1:13" s="113" customFormat="1" x14ac:dyDescent="0.3">
      <c r="A51" s="95">
        <v>47</v>
      </c>
      <c r="B51" s="110" t="s">
        <v>662</v>
      </c>
      <c r="C51" s="23" t="s">
        <v>594</v>
      </c>
      <c r="D51" s="96" t="s">
        <v>42</v>
      </c>
      <c r="E51" s="112">
        <v>1800</v>
      </c>
      <c r="F51" s="22">
        <v>2.5</v>
      </c>
      <c r="G51" s="22">
        <v>6</v>
      </c>
      <c r="H51" s="100">
        <v>1464.26</v>
      </c>
      <c r="I51" s="100">
        <v>1829.55</v>
      </c>
      <c r="J51" s="101">
        <f t="shared" si="5"/>
        <v>0</v>
      </c>
      <c r="K51" s="102">
        <f t="shared" si="4"/>
        <v>1464.26</v>
      </c>
      <c r="L51" s="102">
        <f t="shared" si="3"/>
        <v>1829.55</v>
      </c>
      <c r="M51" s="252"/>
    </row>
    <row r="52" spans="1:13" s="113" customFormat="1" x14ac:dyDescent="0.3">
      <c r="A52" s="95">
        <v>48</v>
      </c>
      <c r="B52" s="110" t="s">
        <v>663</v>
      </c>
      <c r="C52" s="23" t="s">
        <v>595</v>
      </c>
      <c r="D52" s="96" t="s">
        <v>42</v>
      </c>
      <c r="E52" s="112">
        <v>1900</v>
      </c>
      <c r="F52" s="22">
        <v>2.5</v>
      </c>
      <c r="G52" s="22">
        <v>6</v>
      </c>
      <c r="H52" s="100">
        <v>1517.52</v>
      </c>
      <c r="I52" s="100">
        <v>1903.31</v>
      </c>
      <c r="J52" s="101">
        <f t="shared" si="5"/>
        <v>0</v>
      </c>
      <c r="K52" s="102">
        <f t="shared" si="4"/>
        <v>1517.52</v>
      </c>
      <c r="L52" s="102">
        <f t="shared" si="3"/>
        <v>1903.31</v>
      </c>
      <c r="M52" s="252"/>
    </row>
    <row r="53" spans="1:13" s="113" customFormat="1" x14ac:dyDescent="0.3">
      <c r="A53" s="95">
        <v>49</v>
      </c>
      <c r="B53" s="110" t="s">
        <v>664</v>
      </c>
      <c r="C53" s="23" t="s">
        <v>596</v>
      </c>
      <c r="D53" s="96" t="s">
        <v>42</v>
      </c>
      <c r="E53" s="112">
        <v>2000</v>
      </c>
      <c r="F53" s="22">
        <v>2.5</v>
      </c>
      <c r="G53" s="22">
        <v>6</v>
      </c>
      <c r="H53" s="100">
        <v>1570.78</v>
      </c>
      <c r="I53" s="100">
        <v>1977.03</v>
      </c>
      <c r="J53" s="101">
        <f t="shared" si="5"/>
        <v>0</v>
      </c>
      <c r="K53" s="102">
        <f t="shared" si="4"/>
        <v>1570.78</v>
      </c>
      <c r="L53" s="102">
        <f t="shared" si="3"/>
        <v>1977.03</v>
      </c>
      <c r="M53" s="252"/>
    </row>
    <row r="54" spans="1:13" s="113" customFormat="1" x14ac:dyDescent="0.3">
      <c r="A54" s="95">
        <v>50</v>
      </c>
      <c r="B54" s="110" t="s">
        <v>665</v>
      </c>
      <c r="C54" s="23" t="s">
        <v>597</v>
      </c>
      <c r="D54" s="96" t="s">
        <v>42</v>
      </c>
      <c r="E54" s="112">
        <v>2100</v>
      </c>
      <c r="F54" s="22">
        <v>2.5</v>
      </c>
      <c r="G54" s="22">
        <v>6</v>
      </c>
      <c r="H54" s="100">
        <v>1624.04</v>
      </c>
      <c r="I54" s="100">
        <v>2050.77</v>
      </c>
      <c r="J54" s="101">
        <f t="shared" si="5"/>
        <v>0</v>
      </c>
      <c r="K54" s="102">
        <f t="shared" si="4"/>
        <v>1624.04</v>
      </c>
      <c r="L54" s="102">
        <f t="shared" si="3"/>
        <v>2050.77</v>
      </c>
      <c r="M54" s="252"/>
    </row>
    <row r="55" spans="1:13" s="113" customFormat="1" x14ac:dyDescent="0.3">
      <c r="A55" s="95">
        <v>51</v>
      </c>
      <c r="B55" s="110" t="s">
        <v>666</v>
      </c>
      <c r="C55" s="23" t="s">
        <v>598</v>
      </c>
      <c r="D55" s="96" t="s">
        <v>42</v>
      </c>
      <c r="E55" s="112">
        <v>2200</v>
      </c>
      <c r="F55" s="22">
        <v>2.5</v>
      </c>
      <c r="G55" s="22">
        <v>6</v>
      </c>
      <c r="H55" s="100">
        <v>1677.29</v>
      </c>
      <c r="I55" s="100">
        <v>2124.5100000000002</v>
      </c>
      <c r="J55" s="101">
        <f t="shared" si="5"/>
        <v>0</v>
      </c>
      <c r="K55" s="102">
        <f t="shared" si="4"/>
        <v>1677.29</v>
      </c>
      <c r="L55" s="102">
        <f t="shared" si="3"/>
        <v>2124.5100000000002</v>
      </c>
      <c r="M55" s="252"/>
    </row>
    <row r="56" spans="1:13" s="113" customFormat="1" x14ac:dyDescent="0.3">
      <c r="A56" s="95">
        <v>52</v>
      </c>
      <c r="B56" s="110" t="s">
        <v>667</v>
      </c>
      <c r="C56" s="23" t="s">
        <v>599</v>
      </c>
      <c r="D56" s="96" t="s">
        <v>42</v>
      </c>
      <c r="E56" s="112">
        <v>2300</v>
      </c>
      <c r="F56" s="22">
        <v>2.5</v>
      </c>
      <c r="G56" s="22">
        <v>6</v>
      </c>
      <c r="H56" s="100">
        <v>1730.56</v>
      </c>
      <c r="I56" s="100">
        <v>2198.2600000000002</v>
      </c>
      <c r="J56" s="101">
        <f t="shared" si="5"/>
        <v>0</v>
      </c>
      <c r="K56" s="102">
        <f t="shared" si="4"/>
        <v>1730.56</v>
      </c>
      <c r="L56" s="102">
        <f t="shared" si="3"/>
        <v>2198.2600000000002</v>
      </c>
      <c r="M56" s="252"/>
    </row>
    <row r="57" spans="1:13" s="113" customFormat="1" x14ac:dyDescent="0.3">
      <c r="A57" s="95">
        <v>53</v>
      </c>
      <c r="B57" s="110" t="s">
        <v>668</v>
      </c>
      <c r="C57" s="23" t="s">
        <v>600</v>
      </c>
      <c r="D57" s="96" t="s">
        <v>42</v>
      </c>
      <c r="E57" s="112">
        <v>2400</v>
      </c>
      <c r="F57" s="22">
        <v>2.5</v>
      </c>
      <c r="G57" s="22">
        <v>6</v>
      </c>
      <c r="H57" s="100">
        <v>1783.79</v>
      </c>
      <c r="I57" s="100">
        <v>2272</v>
      </c>
      <c r="J57" s="101">
        <f t="shared" si="5"/>
        <v>0</v>
      </c>
      <c r="K57" s="102">
        <f t="shared" si="4"/>
        <v>1783.79</v>
      </c>
      <c r="L57" s="102">
        <f t="shared" si="3"/>
        <v>2272</v>
      </c>
      <c r="M57" s="252"/>
    </row>
    <row r="58" spans="1:13" s="113" customFormat="1" x14ac:dyDescent="0.3">
      <c r="A58" s="95">
        <v>54</v>
      </c>
      <c r="B58" s="110" t="s">
        <v>669</v>
      </c>
      <c r="C58" s="23" t="s">
        <v>601</v>
      </c>
      <c r="D58" s="96" t="s">
        <v>42</v>
      </c>
      <c r="E58" s="112">
        <v>2500</v>
      </c>
      <c r="F58" s="22">
        <v>2.5</v>
      </c>
      <c r="G58" s="22">
        <v>6</v>
      </c>
      <c r="H58" s="100">
        <v>1837.06</v>
      </c>
      <c r="I58" s="100">
        <v>2345.7399999999998</v>
      </c>
      <c r="J58" s="101">
        <f t="shared" si="5"/>
        <v>0</v>
      </c>
      <c r="K58" s="102">
        <f t="shared" si="4"/>
        <v>1837.06</v>
      </c>
      <c r="L58" s="102">
        <f t="shared" si="3"/>
        <v>2345.7399999999998</v>
      </c>
      <c r="M58" s="252"/>
    </row>
    <row r="59" spans="1:13" s="113" customFormat="1" x14ac:dyDescent="0.3">
      <c r="A59" s="95">
        <v>55</v>
      </c>
      <c r="B59" s="110" t="s">
        <v>670</v>
      </c>
      <c r="C59" s="23" t="s">
        <v>602</v>
      </c>
      <c r="D59" s="96" t="s">
        <v>42</v>
      </c>
      <c r="E59" s="112">
        <v>2600</v>
      </c>
      <c r="F59" s="22">
        <v>2.5</v>
      </c>
      <c r="G59" s="22">
        <v>6</v>
      </c>
      <c r="H59" s="100">
        <v>1890.34</v>
      </c>
      <c r="I59" s="100">
        <v>2419.4699999999998</v>
      </c>
      <c r="J59" s="101">
        <f t="shared" si="5"/>
        <v>0</v>
      </c>
      <c r="K59" s="102">
        <f t="shared" si="4"/>
        <v>1890.34</v>
      </c>
      <c r="L59" s="102">
        <f t="shared" si="3"/>
        <v>2419.4699999999998</v>
      </c>
      <c r="M59" s="252"/>
    </row>
    <row r="60" spans="1:13" s="113" customFormat="1" x14ac:dyDescent="0.3">
      <c r="A60" s="95">
        <v>56</v>
      </c>
      <c r="B60" s="110" t="s">
        <v>671</v>
      </c>
      <c r="C60" s="23" t="s">
        <v>603</v>
      </c>
      <c r="D60" s="96" t="s">
        <v>42</v>
      </c>
      <c r="E60" s="112">
        <v>2700</v>
      </c>
      <c r="F60" s="22">
        <v>2.5</v>
      </c>
      <c r="G60" s="22">
        <v>6</v>
      </c>
      <c r="H60" s="100">
        <v>1943.61</v>
      </c>
      <c r="I60" s="100">
        <v>2493.21</v>
      </c>
      <c r="J60" s="101">
        <f t="shared" si="5"/>
        <v>0</v>
      </c>
      <c r="K60" s="102">
        <f t="shared" si="4"/>
        <v>1943.61</v>
      </c>
      <c r="L60" s="102">
        <f t="shared" si="3"/>
        <v>2493.21</v>
      </c>
      <c r="M60" s="252"/>
    </row>
    <row r="61" spans="1:13" s="113" customFormat="1" x14ac:dyDescent="0.3">
      <c r="A61" s="95">
        <v>57</v>
      </c>
      <c r="B61" s="110" t="s">
        <v>672</v>
      </c>
      <c r="C61" s="23" t="s">
        <v>604</v>
      </c>
      <c r="D61" s="96" t="s">
        <v>42</v>
      </c>
      <c r="E61" s="112">
        <v>2800</v>
      </c>
      <c r="F61" s="22">
        <v>2.5</v>
      </c>
      <c r="G61" s="22">
        <v>6</v>
      </c>
      <c r="H61" s="100">
        <v>1996.84</v>
      </c>
      <c r="I61" s="100">
        <v>2566.96</v>
      </c>
      <c r="J61" s="101">
        <f t="shared" si="5"/>
        <v>0</v>
      </c>
      <c r="K61" s="102">
        <f t="shared" si="4"/>
        <v>1996.84</v>
      </c>
      <c r="L61" s="102">
        <f t="shared" si="3"/>
        <v>2566.96</v>
      </c>
      <c r="M61" s="252"/>
    </row>
    <row r="62" spans="1:13" s="113" customFormat="1" x14ac:dyDescent="0.3">
      <c r="A62" s="95">
        <v>58</v>
      </c>
      <c r="B62" s="110" t="s">
        <v>673</v>
      </c>
      <c r="C62" s="23" t="s">
        <v>605</v>
      </c>
      <c r="D62" s="96" t="s">
        <v>42</v>
      </c>
      <c r="E62" s="112">
        <v>2900</v>
      </c>
      <c r="F62" s="22">
        <v>2.5</v>
      </c>
      <c r="G62" s="22">
        <v>6</v>
      </c>
      <c r="H62" s="100">
        <v>2050.11</v>
      </c>
      <c r="I62" s="100">
        <v>2640.71</v>
      </c>
      <c r="J62" s="101">
        <f t="shared" si="5"/>
        <v>0</v>
      </c>
      <c r="K62" s="102">
        <f t="shared" si="4"/>
        <v>2050.11</v>
      </c>
      <c r="L62" s="102">
        <f t="shared" si="3"/>
        <v>2640.71</v>
      </c>
      <c r="M62" s="252"/>
    </row>
    <row r="63" spans="1:13" s="113" customFormat="1" x14ac:dyDescent="0.3">
      <c r="A63" s="95">
        <v>59</v>
      </c>
      <c r="B63" s="110" t="s">
        <v>674</v>
      </c>
      <c r="C63" s="23" t="s">
        <v>606</v>
      </c>
      <c r="D63" s="96" t="s">
        <v>42</v>
      </c>
      <c r="E63" s="112">
        <v>3000</v>
      </c>
      <c r="F63" s="22">
        <v>2.5</v>
      </c>
      <c r="G63" s="22">
        <v>6</v>
      </c>
      <c r="H63" s="100">
        <v>2103.37</v>
      </c>
      <c r="I63" s="100">
        <v>2714.45</v>
      </c>
      <c r="J63" s="101">
        <f t="shared" si="5"/>
        <v>0</v>
      </c>
      <c r="K63" s="102">
        <f t="shared" si="4"/>
        <v>2103.37</v>
      </c>
      <c r="L63" s="102">
        <f t="shared" si="3"/>
        <v>2714.45</v>
      </c>
      <c r="M63" s="253"/>
    </row>
    <row r="64" spans="1:13" s="113" customFormat="1" x14ac:dyDescent="0.3">
      <c r="A64" s="95">
        <v>60</v>
      </c>
      <c r="B64" s="110" t="s">
        <v>680</v>
      </c>
      <c r="C64" s="23" t="s">
        <v>607</v>
      </c>
      <c r="D64" s="96" t="s">
        <v>42</v>
      </c>
      <c r="E64" s="112">
        <v>200</v>
      </c>
      <c r="F64" s="22">
        <v>2.5</v>
      </c>
      <c r="G64" s="22">
        <v>6</v>
      </c>
      <c r="H64" s="100">
        <v>732.19</v>
      </c>
      <c r="I64" s="100">
        <v>778.13</v>
      </c>
      <c r="J64" s="101">
        <f t="shared" si="5"/>
        <v>0</v>
      </c>
      <c r="K64" s="102">
        <f t="shared" si="4"/>
        <v>732.19</v>
      </c>
      <c r="L64" s="102">
        <f t="shared" si="3"/>
        <v>778.13</v>
      </c>
      <c r="M64" s="251"/>
    </row>
    <row r="65" spans="1:13" s="113" customFormat="1" x14ac:dyDescent="0.3">
      <c r="A65" s="95">
        <v>61</v>
      </c>
      <c r="B65" s="110" t="s">
        <v>681</v>
      </c>
      <c r="C65" s="23" t="s">
        <v>608</v>
      </c>
      <c r="D65" s="96" t="s">
        <v>42</v>
      </c>
      <c r="E65" s="112">
        <v>300</v>
      </c>
      <c r="F65" s="22">
        <v>2.5</v>
      </c>
      <c r="G65" s="22">
        <v>6</v>
      </c>
      <c r="H65" s="100">
        <v>848.14</v>
      </c>
      <c r="I65" s="100">
        <v>926.02</v>
      </c>
      <c r="J65" s="101">
        <f t="shared" si="5"/>
        <v>0</v>
      </c>
      <c r="K65" s="102">
        <f t="shared" si="4"/>
        <v>848.14</v>
      </c>
      <c r="L65" s="102">
        <f t="shared" si="3"/>
        <v>926.02</v>
      </c>
      <c r="M65" s="252"/>
    </row>
    <row r="66" spans="1:13" s="113" customFormat="1" x14ac:dyDescent="0.3">
      <c r="A66" s="95">
        <v>62</v>
      </c>
      <c r="B66" s="110" t="s">
        <v>682</v>
      </c>
      <c r="C66" s="23" t="s">
        <v>609</v>
      </c>
      <c r="D66" s="96" t="s">
        <v>42</v>
      </c>
      <c r="E66" s="112">
        <v>400</v>
      </c>
      <c r="F66" s="22">
        <v>2.5</v>
      </c>
      <c r="G66" s="22">
        <v>6</v>
      </c>
      <c r="H66" s="100">
        <v>964.12</v>
      </c>
      <c r="I66" s="100">
        <v>1073.8900000000001</v>
      </c>
      <c r="J66" s="101">
        <f t="shared" si="5"/>
        <v>0</v>
      </c>
      <c r="K66" s="102">
        <f t="shared" si="4"/>
        <v>964.12</v>
      </c>
      <c r="L66" s="102">
        <f t="shared" si="3"/>
        <v>1073.8900000000001</v>
      </c>
      <c r="M66" s="252"/>
    </row>
    <row r="67" spans="1:13" s="113" customFormat="1" x14ac:dyDescent="0.3">
      <c r="A67" s="95">
        <v>63</v>
      </c>
      <c r="B67" s="110" t="s">
        <v>683</v>
      </c>
      <c r="C67" s="23" t="s">
        <v>610</v>
      </c>
      <c r="D67" s="96" t="s">
        <v>42</v>
      </c>
      <c r="E67" s="112">
        <v>500</v>
      </c>
      <c r="F67" s="22">
        <v>2.5</v>
      </c>
      <c r="G67" s="22">
        <v>6</v>
      </c>
      <c r="H67" s="100">
        <v>1080.0899999999999</v>
      </c>
      <c r="I67" s="100">
        <v>1221.78</v>
      </c>
      <c r="J67" s="101">
        <f t="shared" si="5"/>
        <v>0</v>
      </c>
      <c r="K67" s="102">
        <f t="shared" si="4"/>
        <v>1080.0899999999999</v>
      </c>
      <c r="L67" s="102">
        <f t="shared" si="3"/>
        <v>1221.78</v>
      </c>
      <c r="M67" s="252"/>
    </row>
    <row r="68" spans="1:13" s="113" customFormat="1" x14ac:dyDescent="0.3">
      <c r="A68" s="95">
        <v>64</v>
      </c>
      <c r="B68" s="110" t="s">
        <v>684</v>
      </c>
      <c r="C68" s="23" t="s">
        <v>611</v>
      </c>
      <c r="D68" s="96" t="s">
        <v>42</v>
      </c>
      <c r="E68" s="112">
        <v>600</v>
      </c>
      <c r="F68" s="22">
        <v>2.5</v>
      </c>
      <c r="G68" s="22">
        <v>6</v>
      </c>
      <c r="H68" s="100">
        <v>1196.07</v>
      </c>
      <c r="I68" s="100">
        <v>1369.67</v>
      </c>
      <c r="J68" s="101">
        <f t="shared" si="5"/>
        <v>0</v>
      </c>
      <c r="K68" s="102">
        <f t="shared" si="4"/>
        <v>1196.07</v>
      </c>
      <c r="L68" s="102">
        <f t="shared" si="3"/>
        <v>1369.67</v>
      </c>
      <c r="M68" s="252"/>
    </row>
    <row r="69" spans="1:13" s="113" customFormat="1" x14ac:dyDescent="0.3">
      <c r="A69" s="95">
        <v>65</v>
      </c>
      <c r="B69" s="110" t="s">
        <v>685</v>
      </c>
      <c r="C69" s="23" t="s">
        <v>612</v>
      </c>
      <c r="D69" s="96" t="s">
        <v>42</v>
      </c>
      <c r="E69" s="112">
        <v>700</v>
      </c>
      <c r="F69" s="22">
        <v>2.5</v>
      </c>
      <c r="G69" s="22">
        <v>6</v>
      </c>
      <c r="H69" s="100">
        <v>1312.05</v>
      </c>
      <c r="I69" s="100">
        <v>1517.57</v>
      </c>
      <c r="J69" s="101">
        <f t="shared" si="5"/>
        <v>0</v>
      </c>
      <c r="K69" s="102">
        <f t="shared" si="4"/>
        <v>1312.05</v>
      </c>
      <c r="L69" s="102">
        <f t="shared" si="3"/>
        <v>1517.57</v>
      </c>
      <c r="M69" s="252"/>
    </row>
    <row r="70" spans="1:13" s="113" customFormat="1" x14ac:dyDescent="0.3">
      <c r="A70" s="95">
        <v>66</v>
      </c>
      <c r="B70" s="110" t="s">
        <v>686</v>
      </c>
      <c r="C70" s="23" t="s">
        <v>613</v>
      </c>
      <c r="D70" s="96" t="s">
        <v>42</v>
      </c>
      <c r="E70" s="112">
        <v>800</v>
      </c>
      <c r="F70" s="22">
        <v>2.5</v>
      </c>
      <c r="G70" s="22">
        <v>6</v>
      </c>
      <c r="H70" s="100">
        <v>1428</v>
      </c>
      <c r="I70" s="100">
        <v>1665.44</v>
      </c>
      <c r="J70" s="101">
        <f t="shared" si="5"/>
        <v>0</v>
      </c>
      <c r="K70" s="102">
        <f t="shared" si="4"/>
        <v>1428</v>
      </c>
      <c r="L70" s="102">
        <f t="shared" si="3"/>
        <v>1665.44</v>
      </c>
      <c r="M70" s="252"/>
    </row>
    <row r="71" spans="1:13" s="113" customFormat="1" x14ac:dyDescent="0.3">
      <c r="A71" s="95">
        <v>67</v>
      </c>
      <c r="B71" s="110" t="s">
        <v>687</v>
      </c>
      <c r="C71" s="23" t="s">
        <v>614</v>
      </c>
      <c r="D71" s="96" t="s">
        <v>42</v>
      </c>
      <c r="E71" s="112">
        <v>900</v>
      </c>
      <c r="F71" s="22">
        <v>2.5</v>
      </c>
      <c r="G71" s="22">
        <v>6</v>
      </c>
      <c r="H71" s="100">
        <v>1543.97</v>
      </c>
      <c r="I71" s="100">
        <v>1813.33</v>
      </c>
      <c r="J71" s="101">
        <f t="shared" si="5"/>
        <v>0</v>
      </c>
      <c r="K71" s="102">
        <f t="shared" si="4"/>
        <v>1543.97</v>
      </c>
      <c r="L71" s="102">
        <f t="shared" si="3"/>
        <v>1813.33</v>
      </c>
      <c r="M71" s="252"/>
    </row>
    <row r="72" spans="1:13" s="113" customFormat="1" x14ac:dyDescent="0.3">
      <c r="A72" s="95">
        <v>68</v>
      </c>
      <c r="B72" s="110" t="s">
        <v>688</v>
      </c>
      <c r="C72" s="23" t="s">
        <v>615</v>
      </c>
      <c r="D72" s="96" t="s">
        <v>42</v>
      </c>
      <c r="E72" s="112">
        <v>1000</v>
      </c>
      <c r="F72" s="22">
        <v>2.5</v>
      </c>
      <c r="G72" s="22">
        <v>6</v>
      </c>
      <c r="H72" s="100">
        <v>1659.96</v>
      </c>
      <c r="I72" s="100">
        <v>1961.22</v>
      </c>
      <c r="J72" s="101">
        <f t="shared" si="5"/>
        <v>0</v>
      </c>
      <c r="K72" s="102">
        <f t="shared" si="4"/>
        <v>1659.96</v>
      </c>
      <c r="L72" s="102">
        <f t="shared" si="3"/>
        <v>1961.22</v>
      </c>
      <c r="M72" s="252"/>
    </row>
    <row r="73" spans="1:13" s="113" customFormat="1" x14ac:dyDescent="0.3">
      <c r="A73" s="95">
        <v>69</v>
      </c>
      <c r="B73" s="110" t="s">
        <v>689</v>
      </c>
      <c r="C73" s="23" t="s">
        <v>616</v>
      </c>
      <c r="D73" s="96" t="s">
        <v>42</v>
      </c>
      <c r="E73" s="112">
        <v>1100</v>
      </c>
      <c r="F73" s="22">
        <v>2.5</v>
      </c>
      <c r="G73" s="22">
        <v>6</v>
      </c>
      <c r="H73" s="100">
        <v>1790.86</v>
      </c>
      <c r="I73" s="100">
        <v>2109.09</v>
      </c>
      <c r="J73" s="101">
        <f t="shared" si="5"/>
        <v>0</v>
      </c>
      <c r="K73" s="102">
        <f t="shared" si="4"/>
        <v>1790.86</v>
      </c>
      <c r="L73" s="102">
        <f t="shared" si="3"/>
        <v>2109.09</v>
      </c>
      <c r="M73" s="252"/>
    </row>
    <row r="74" spans="1:13" s="113" customFormat="1" x14ac:dyDescent="0.3">
      <c r="A74" s="95">
        <v>70</v>
      </c>
      <c r="B74" s="110" t="s">
        <v>690</v>
      </c>
      <c r="C74" s="23" t="s">
        <v>617</v>
      </c>
      <c r="D74" s="96" t="s">
        <v>42</v>
      </c>
      <c r="E74" s="112">
        <v>1200</v>
      </c>
      <c r="F74" s="22">
        <v>2.5</v>
      </c>
      <c r="G74" s="22">
        <v>6</v>
      </c>
      <c r="H74" s="100">
        <v>1906.84</v>
      </c>
      <c r="I74" s="100">
        <v>2256.9899999999998</v>
      </c>
      <c r="J74" s="101">
        <f t="shared" si="5"/>
        <v>0</v>
      </c>
      <c r="K74" s="102">
        <f t="shared" si="4"/>
        <v>1906.84</v>
      </c>
      <c r="L74" s="102">
        <f t="shared" si="3"/>
        <v>2256.9899999999998</v>
      </c>
      <c r="M74" s="252"/>
    </row>
    <row r="75" spans="1:13" s="113" customFormat="1" x14ac:dyDescent="0.3">
      <c r="A75" s="95">
        <v>71</v>
      </c>
      <c r="B75" s="110" t="s">
        <v>691</v>
      </c>
      <c r="C75" s="23" t="s">
        <v>618</v>
      </c>
      <c r="D75" s="96" t="s">
        <v>42</v>
      </c>
      <c r="E75" s="112">
        <v>1300</v>
      </c>
      <c r="F75" s="22">
        <v>2.5</v>
      </c>
      <c r="G75" s="22">
        <v>6</v>
      </c>
      <c r="H75" s="100">
        <v>2022.84</v>
      </c>
      <c r="I75" s="100">
        <v>2404.86</v>
      </c>
      <c r="J75" s="101">
        <f t="shared" si="5"/>
        <v>0</v>
      </c>
      <c r="K75" s="102">
        <f t="shared" si="4"/>
        <v>2022.84</v>
      </c>
      <c r="L75" s="102">
        <f t="shared" ref="L75:L92" si="6">ROUND(I75-I75*J75,2)</f>
        <v>2404.86</v>
      </c>
      <c r="M75" s="252"/>
    </row>
    <row r="76" spans="1:13" s="113" customFormat="1" x14ac:dyDescent="0.3">
      <c r="A76" s="95">
        <v>72</v>
      </c>
      <c r="B76" s="110" t="s">
        <v>692</v>
      </c>
      <c r="C76" s="23" t="s">
        <v>619</v>
      </c>
      <c r="D76" s="96" t="s">
        <v>42</v>
      </c>
      <c r="E76" s="112">
        <v>1400</v>
      </c>
      <c r="F76" s="22">
        <v>2.5</v>
      </c>
      <c r="G76" s="22">
        <v>6</v>
      </c>
      <c r="H76" s="100">
        <v>2138.81</v>
      </c>
      <c r="I76" s="100">
        <v>2552.77</v>
      </c>
      <c r="J76" s="101">
        <f t="shared" si="5"/>
        <v>0</v>
      </c>
      <c r="K76" s="102">
        <f t="shared" ref="K76:K92" si="7">ROUND(H76*(1-J76),2)</f>
        <v>2138.81</v>
      </c>
      <c r="L76" s="102">
        <f t="shared" si="6"/>
        <v>2552.77</v>
      </c>
      <c r="M76" s="252"/>
    </row>
    <row r="77" spans="1:13" s="113" customFormat="1" x14ac:dyDescent="0.3">
      <c r="A77" s="95">
        <v>73</v>
      </c>
      <c r="B77" s="110" t="s">
        <v>693</v>
      </c>
      <c r="C77" s="23" t="s">
        <v>620</v>
      </c>
      <c r="D77" s="96" t="s">
        <v>42</v>
      </c>
      <c r="E77" s="112">
        <v>1500</v>
      </c>
      <c r="F77" s="22">
        <v>2.5</v>
      </c>
      <c r="G77" s="22">
        <v>6</v>
      </c>
      <c r="H77" s="100">
        <v>2254.79</v>
      </c>
      <c r="I77" s="100">
        <v>2700.64</v>
      </c>
      <c r="J77" s="101">
        <f t="shared" ref="J77:J92" si="8">J76</f>
        <v>0</v>
      </c>
      <c r="K77" s="102">
        <f t="shared" si="7"/>
        <v>2254.79</v>
      </c>
      <c r="L77" s="102">
        <f t="shared" si="6"/>
        <v>2700.64</v>
      </c>
      <c r="M77" s="252"/>
    </row>
    <row r="78" spans="1:13" s="113" customFormat="1" x14ac:dyDescent="0.3">
      <c r="A78" s="95">
        <v>74</v>
      </c>
      <c r="B78" s="110" t="s">
        <v>694</v>
      </c>
      <c r="C78" s="23" t="s">
        <v>621</v>
      </c>
      <c r="D78" s="96" t="s">
        <v>42</v>
      </c>
      <c r="E78" s="112">
        <v>1600</v>
      </c>
      <c r="F78" s="22">
        <v>2.5</v>
      </c>
      <c r="G78" s="22">
        <v>6</v>
      </c>
      <c r="H78" s="100">
        <v>2370.7199999999998</v>
      </c>
      <c r="I78" s="100">
        <v>2848.51</v>
      </c>
      <c r="J78" s="101">
        <f t="shared" si="8"/>
        <v>0</v>
      </c>
      <c r="K78" s="102">
        <f t="shared" si="7"/>
        <v>2370.7199999999998</v>
      </c>
      <c r="L78" s="102">
        <f t="shared" si="6"/>
        <v>2848.51</v>
      </c>
      <c r="M78" s="252"/>
    </row>
    <row r="79" spans="1:13" s="113" customFormat="1" x14ac:dyDescent="0.3">
      <c r="A79" s="95">
        <v>75</v>
      </c>
      <c r="B79" s="110" t="s">
        <v>695</v>
      </c>
      <c r="C79" s="23" t="s">
        <v>622</v>
      </c>
      <c r="D79" s="96" t="s">
        <v>42</v>
      </c>
      <c r="E79" s="112">
        <v>1700</v>
      </c>
      <c r="F79" s="22">
        <v>2.5</v>
      </c>
      <c r="G79" s="22">
        <v>6</v>
      </c>
      <c r="H79" s="100">
        <v>2486.69</v>
      </c>
      <c r="I79" s="100">
        <v>2996.43</v>
      </c>
      <c r="J79" s="101">
        <f t="shared" si="8"/>
        <v>0</v>
      </c>
      <c r="K79" s="102">
        <f t="shared" si="7"/>
        <v>2486.69</v>
      </c>
      <c r="L79" s="102">
        <f t="shared" si="6"/>
        <v>2996.43</v>
      </c>
      <c r="M79" s="252"/>
    </row>
    <row r="80" spans="1:13" s="113" customFormat="1" x14ac:dyDescent="0.3">
      <c r="A80" s="95">
        <v>76</v>
      </c>
      <c r="B80" s="110" t="s">
        <v>696</v>
      </c>
      <c r="C80" s="23" t="s">
        <v>623</v>
      </c>
      <c r="D80" s="96" t="s">
        <v>42</v>
      </c>
      <c r="E80" s="112">
        <v>1800</v>
      </c>
      <c r="F80" s="22">
        <v>2.5</v>
      </c>
      <c r="G80" s="22">
        <v>6</v>
      </c>
      <c r="H80" s="100">
        <v>2602.6799999999998</v>
      </c>
      <c r="I80" s="100">
        <v>3144.3</v>
      </c>
      <c r="J80" s="101">
        <f t="shared" si="8"/>
        <v>0</v>
      </c>
      <c r="K80" s="102">
        <f t="shared" si="7"/>
        <v>2602.6799999999998</v>
      </c>
      <c r="L80" s="102">
        <f t="shared" si="6"/>
        <v>3144.3</v>
      </c>
      <c r="M80" s="252"/>
    </row>
    <row r="81" spans="1:19" s="113" customFormat="1" x14ac:dyDescent="0.3">
      <c r="A81" s="95">
        <v>77</v>
      </c>
      <c r="B81" s="110" t="s">
        <v>697</v>
      </c>
      <c r="C81" s="23" t="s">
        <v>624</v>
      </c>
      <c r="D81" s="96" t="s">
        <v>42</v>
      </c>
      <c r="E81" s="112">
        <v>1900</v>
      </c>
      <c r="F81" s="22">
        <v>2.5</v>
      </c>
      <c r="G81" s="22">
        <v>6</v>
      </c>
      <c r="H81" s="100">
        <v>2718.65</v>
      </c>
      <c r="I81" s="100">
        <v>3292.19</v>
      </c>
      <c r="J81" s="101">
        <f t="shared" si="8"/>
        <v>0</v>
      </c>
      <c r="K81" s="102">
        <f t="shared" si="7"/>
        <v>2718.65</v>
      </c>
      <c r="L81" s="102">
        <f t="shared" si="6"/>
        <v>3292.19</v>
      </c>
      <c r="M81" s="252"/>
    </row>
    <row r="82" spans="1:19" s="113" customFormat="1" x14ac:dyDescent="0.3">
      <c r="A82" s="95">
        <v>78</v>
      </c>
      <c r="B82" s="110" t="s">
        <v>698</v>
      </c>
      <c r="C82" s="23" t="s">
        <v>625</v>
      </c>
      <c r="D82" s="96" t="s">
        <v>42</v>
      </c>
      <c r="E82" s="112">
        <v>2000</v>
      </c>
      <c r="F82" s="22">
        <v>2.5</v>
      </c>
      <c r="G82" s="22">
        <v>6</v>
      </c>
      <c r="H82" s="100">
        <v>2834.62</v>
      </c>
      <c r="I82" s="100">
        <v>3440.07</v>
      </c>
      <c r="J82" s="101">
        <f t="shared" si="8"/>
        <v>0</v>
      </c>
      <c r="K82" s="102">
        <f t="shared" si="7"/>
        <v>2834.62</v>
      </c>
      <c r="L82" s="102">
        <f t="shared" si="6"/>
        <v>3440.07</v>
      </c>
      <c r="M82" s="252"/>
    </row>
    <row r="83" spans="1:19" s="113" customFormat="1" x14ac:dyDescent="0.3">
      <c r="A83" s="95">
        <v>79</v>
      </c>
      <c r="B83" s="110" t="s">
        <v>699</v>
      </c>
      <c r="C83" s="23" t="s">
        <v>626</v>
      </c>
      <c r="D83" s="96" t="s">
        <v>42</v>
      </c>
      <c r="E83" s="112">
        <v>2100</v>
      </c>
      <c r="F83" s="22">
        <v>2.5</v>
      </c>
      <c r="G83" s="22">
        <v>6</v>
      </c>
      <c r="H83" s="100">
        <v>2965.56</v>
      </c>
      <c r="I83" s="100">
        <v>3587.94</v>
      </c>
      <c r="J83" s="101">
        <f t="shared" si="8"/>
        <v>0</v>
      </c>
      <c r="K83" s="102">
        <f t="shared" si="7"/>
        <v>2965.56</v>
      </c>
      <c r="L83" s="102">
        <f t="shared" si="6"/>
        <v>3587.94</v>
      </c>
      <c r="M83" s="252"/>
    </row>
    <row r="84" spans="1:19" s="113" customFormat="1" x14ac:dyDescent="0.3">
      <c r="A84" s="95">
        <v>80</v>
      </c>
      <c r="B84" s="110" t="s">
        <v>700</v>
      </c>
      <c r="C84" s="23" t="s">
        <v>627</v>
      </c>
      <c r="D84" s="96" t="s">
        <v>42</v>
      </c>
      <c r="E84" s="112">
        <v>2200</v>
      </c>
      <c r="F84" s="22">
        <v>2.5</v>
      </c>
      <c r="G84" s="22">
        <v>6</v>
      </c>
      <c r="H84" s="100">
        <v>3081.53</v>
      </c>
      <c r="I84" s="100">
        <v>3735.82</v>
      </c>
      <c r="J84" s="101">
        <f t="shared" si="8"/>
        <v>0</v>
      </c>
      <c r="K84" s="102">
        <f t="shared" si="7"/>
        <v>3081.53</v>
      </c>
      <c r="L84" s="102">
        <f t="shared" si="6"/>
        <v>3735.82</v>
      </c>
      <c r="M84" s="252"/>
    </row>
    <row r="85" spans="1:19" s="113" customFormat="1" x14ac:dyDescent="0.3">
      <c r="A85" s="95">
        <v>81</v>
      </c>
      <c r="B85" s="110" t="s">
        <v>701</v>
      </c>
      <c r="C85" s="23" t="s">
        <v>628</v>
      </c>
      <c r="D85" s="96" t="s">
        <v>42</v>
      </c>
      <c r="E85" s="112">
        <v>2300</v>
      </c>
      <c r="F85" s="22">
        <v>2.5</v>
      </c>
      <c r="G85" s="22">
        <v>6</v>
      </c>
      <c r="H85" s="100">
        <v>3197.51</v>
      </c>
      <c r="I85" s="100">
        <v>3883.71</v>
      </c>
      <c r="J85" s="101">
        <f t="shared" si="8"/>
        <v>0</v>
      </c>
      <c r="K85" s="102">
        <f t="shared" si="7"/>
        <v>3197.51</v>
      </c>
      <c r="L85" s="102">
        <f t="shared" si="6"/>
        <v>3883.71</v>
      </c>
      <c r="M85" s="252"/>
    </row>
    <row r="86" spans="1:19" s="113" customFormat="1" x14ac:dyDescent="0.3">
      <c r="A86" s="95">
        <v>82</v>
      </c>
      <c r="B86" s="110" t="s">
        <v>702</v>
      </c>
      <c r="C86" s="23" t="s">
        <v>629</v>
      </c>
      <c r="D86" s="96" t="s">
        <v>42</v>
      </c>
      <c r="E86" s="112">
        <v>2400</v>
      </c>
      <c r="F86" s="22">
        <v>2.5</v>
      </c>
      <c r="G86" s="22">
        <v>6</v>
      </c>
      <c r="H86" s="100">
        <v>3313.46</v>
      </c>
      <c r="I86" s="100">
        <v>4031.6</v>
      </c>
      <c r="J86" s="101">
        <f t="shared" si="8"/>
        <v>0</v>
      </c>
      <c r="K86" s="102">
        <f t="shared" si="7"/>
        <v>3313.46</v>
      </c>
      <c r="L86" s="102">
        <f t="shared" si="6"/>
        <v>4031.6</v>
      </c>
      <c r="M86" s="252"/>
    </row>
    <row r="87" spans="1:19" s="113" customFormat="1" x14ac:dyDescent="0.3">
      <c r="A87" s="95">
        <v>83</v>
      </c>
      <c r="B87" s="110" t="s">
        <v>703</v>
      </c>
      <c r="C87" s="23" t="s">
        <v>630</v>
      </c>
      <c r="D87" s="96" t="s">
        <v>42</v>
      </c>
      <c r="E87" s="112">
        <v>2500</v>
      </c>
      <c r="F87" s="22">
        <v>2.5</v>
      </c>
      <c r="G87" s="22">
        <v>6</v>
      </c>
      <c r="H87" s="100">
        <v>3429.44</v>
      </c>
      <c r="I87" s="100">
        <v>4179.49</v>
      </c>
      <c r="J87" s="101">
        <f t="shared" si="8"/>
        <v>0</v>
      </c>
      <c r="K87" s="102">
        <f t="shared" si="7"/>
        <v>3429.44</v>
      </c>
      <c r="L87" s="102">
        <f t="shared" si="6"/>
        <v>4179.49</v>
      </c>
      <c r="M87" s="252"/>
    </row>
    <row r="88" spans="1:19" s="113" customFormat="1" x14ac:dyDescent="0.3">
      <c r="A88" s="95">
        <v>84</v>
      </c>
      <c r="B88" s="110" t="s">
        <v>704</v>
      </c>
      <c r="C88" s="23" t="s">
        <v>631</v>
      </c>
      <c r="D88" s="96" t="s">
        <v>42</v>
      </c>
      <c r="E88" s="112">
        <v>2600</v>
      </c>
      <c r="F88" s="22">
        <v>2.5</v>
      </c>
      <c r="G88" s="22">
        <v>6</v>
      </c>
      <c r="H88" s="100">
        <v>3545.41</v>
      </c>
      <c r="I88" s="100">
        <v>4327.3900000000003</v>
      </c>
      <c r="J88" s="101">
        <f t="shared" si="8"/>
        <v>0</v>
      </c>
      <c r="K88" s="102">
        <f t="shared" si="7"/>
        <v>3545.41</v>
      </c>
      <c r="L88" s="102">
        <f t="shared" si="6"/>
        <v>4327.3900000000003</v>
      </c>
      <c r="M88" s="252"/>
    </row>
    <row r="89" spans="1:19" s="113" customFormat="1" x14ac:dyDescent="0.3">
      <c r="A89" s="95">
        <v>85</v>
      </c>
      <c r="B89" s="110" t="s">
        <v>705</v>
      </c>
      <c r="C89" s="23" t="s">
        <v>632</v>
      </c>
      <c r="D89" s="96" t="s">
        <v>42</v>
      </c>
      <c r="E89" s="112">
        <v>2700</v>
      </c>
      <c r="F89" s="22">
        <v>2.5</v>
      </c>
      <c r="G89" s="22">
        <v>6</v>
      </c>
      <c r="H89" s="100">
        <v>3661.39</v>
      </c>
      <c r="I89" s="100">
        <v>4475.26</v>
      </c>
      <c r="J89" s="101">
        <f t="shared" si="8"/>
        <v>0</v>
      </c>
      <c r="K89" s="102">
        <f t="shared" si="7"/>
        <v>3661.39</v>
      </c>
      <c r="L89" s="102">
        <f t="shared" si="6"/>
        <v>4475.26</v>
      </c>
      <c r="M89" s="252"/>
    </row>
    <row r="90" spans="1:19" s="113" customFormat="1" x14ac:dyDescent="0.3">
      <c r="A90" s="95">
        <v>86</v>
      </c>
      <c r="B90" s="110" t="s">
        <v>706</v>
      </c>
      <c r="C90" s="23" t="s">
        <v>633</v>
      </c>
      <c r="D90" s="96" t="s">
        <v>42</v>
      </c>
      <c r="E90" s="112">
        <v>2800</v>
      </c>
      <c r="F90" s="22">
        <v>2.5</v>
      </c>
      <c r="G90" s="22">
        <v>6</v>
      </c>
      <c r="H90" s="100">
        <v>3777.34</v>
      </c>
      <c r="I90" s="100">
        <v>4623.1499999999996</v>
      </c>
      <c r="J90" s="101">
        <f t="shared" si="8"/>
        <v>0</v>
      </c>
      <c r="K90" s="102">
        <f t="shared" si="7"/>
        <v>3777.34</v>
      </c>
      <c r="L90" s="102">
        <f t="shared" si="6"/>
        <v>4623.1499999999996</v>
      </c>
      <c r="M90" s="252"/>
    </row>
    <row r="91" spans="1:19" s="113" customFormat="1" x14ac:dyDescent="0.3">
      <c r="A91" s="95">
        <v>87</v>
      </c>
      <c r="B91" s="110" t="s">
        <v>707</v>
      </c>
      <c r="C91" s="23" t="s">
        <v>634</v>
      </c>
      <c r="D91" s="96" t="s">
        <v>42</v>
      </c>
      <c r="E91" s="112">
        <v>2900</v>
      </c>
      <c r="F91" s="22">
        <v>2.5</v>
      </c>
      <c r="G91" s="22">
        <v>6</v>
      </c>
      <c r="H91" s="100">
        <v>3893.32</v>
      </c>
      <c r="I91" s="100">
        <v>4771.04</v>
      </c>
      <c r="J91" s="101">
        <f t="shared" si="8"/>
        <v>0</v>
      </c>
      <c r="K91" s="102">
        <f t="shared" si="7"/>
        <v>3893.32</v>
      </c>
      <c r="L91" s="102">
        <f t="shared" si="6"/>
        <v>4771.04</v>
      </c>
      <c r="M91" s="252"/>
    </row>
    <row r="92" spans="1:19" s="113" customFormat="1" x14ac:dyDescent="0.3">
      <c r="A92" s="95">
        <v>88</v>
      </c>
      <c r="B92" s="110" t="s">
        <v>708</v>
      </c>
      <c r="C92" s="23" t="s">
        <v>635</v>
      </c>
      <c r="D92" s="96" t="s">
        <v>42</v>
      </c>
      <c r="E92" s="112">
        <v>3000</v>
      </c>
      <c r="F92" s="22">
        <v>2.5</v>
      </c>
      <c r="G92" s="22">
        <v>6</v>
      </c>
      <c r="H92" s="100">
        <v>4009.3</v>
      </c>
      <c r="I92" s="100">
        <v>4918.91</v>
      </c>
      <c r="J92" s="101">
        <f t="shared" si="8"/>
        <v>0</v>
      </c>
      <c r="K92" s="102">
        <f t="shared" si="7"/>
        <v>4009.3</v>
      </c>
      <c r="L92" s="102">
        <f t="shared" si="6"/>
        <v>4918.91</v>
      </c>
      <c r="M92" s="253"/>
    </row>
    <row r="93" spans="1:19" ht="8.1" customHeight="1" x14ac:dyDescent="0.3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4"/>
    </row>
    <row r="94" spans="1:19" s="104" customFormat="1" x14ac:dyDescent="0.3">
      <c r="A94" s="95">
        <v>89</v>
      </c>
      <c r="B94" s="226" t="s">
        <v>1791</v>
      </c>
      <c r="C94" s="111" t="s">
        <v>1703</v>
      </c>
      <c r="D94" s="96" t="s">
        <v>42</v>
      </c>
      <c r="E94" s="112">
        <v>100</v>
      </c>
      <c r="F94" s="22">
        <v>2.5</v>
      </c>
      <c r="G94" s="22">
        <v>6</v>
      </c>
      <c r="H94" s="100">
        <v>249.74</v>
      </c>
      <c r="I94" s="100">
        <v>231.94</v>
      </c>
      <c r="J94" s="101">
        <f>J92</f>
        <v>0</v>
      </c>
      <c r="K94" s="102">
        <f t="shared" ref="K94:K159" si="9">ROUND(H94*(1-J94),2)</f>
        <v>249.74</v>
      </c>
      <c r="L94" s="228">
        <f t="shared" ref="L94:L159" si="10">ROUND(I94-I94*J94,2)</f>
        <v>231.94</v>
      </c>
      <c r="M94" s="258"/>
      <c r="R94" s="227"/>
      <c r="S94" s="227"/>
    </row>
    <row r="95" spans="1:19" s="104" customFormat="1" x14ac:dyDescent="0.3">
      <c r="A95" s="95">
        <v>90</v>
      </c>
      <c r="B95" s="226" t="s">
        <v>1792</v>
      </c>
      <c r="C95" s="111" t="s">
        <v>1704</v>
      </c>
      <c r="D95" s="96" t="s">
        <v>42</v>
      </c>
      <c r="E95" s="112">
        <v>150</v>
      </c>
      <c r="F95" s="22">
        <v>2.5</v>
      </c>
      <c r="G95" s="22">
        <v>6</v>
      </c>
      <c r="H95" s="100">
        <v>262.32</v>
      </c>
      <c r="I95" s="100">
        <v>259.45</v>
      </c>
      <c r="J95" s="101">
        <f t="shared" ref="J95:J160" si="11">J94</f>
        <v>0</v>
      </c>
      <c r="K95" s="102">
        <f t="shared" si="9"/>
        <v>262.32</v>
      </c>
      <c r="L95" s="228">
        <f t="shared" si="10"/>
        <v>259.45</v>
      </c>
      <c r="M95" s="258"/>
      <c r="R95" s="227"/>
      <c r="S95" s="227"/>
    </row>
    <row r="96" spans="1:19" s="104" customFormat="1" x14ac:dyDescent="0.3">
      <c r="A96" s="95">
        <v>91</v>
      </c>
      <c r="B96" s="226" t="s">
        <v>1793</v>
      </c>
      <c r="C96" s="111" t="s">
        <v>1705</v>
      </c>
      <c r="D96" s="96" t="s">
        <v>42</v>
      </c>
      <c r="E96" s="112">
        <v>200</v>
      </c>
      <c r="F96" s="22">
        <v>2.5</v>
      </c>
      <c r="G96" s="22">
        <v>6</v>
      </c>
      <c r="H96" s="100">
        <v>284.49</v>
      </c>
      <c r="I96" s="100">
        <v>286.98</v>
      </c>
      <c r="J96" s="101">
        <f t="shared" si="11"/>
        <v>0</v>
      </c>
      <c r="K96" s="102">
        <f t="shared" si="9"/>
        <v>284.49</v>
      </c>
      <c r="L96" s="228">
        <f t="shared" si="10"/>
        <v>286.98</v>
      </c>
      <c r="M96" s="258"/>
      <c r="R96" s="227"/>
      <c r="S96" s="227"/>
    </row>
    <row r="97" spans="1:19" s="104" customFormat="1" x14ac:dyDescent="0.3">
      <c r="A97" s="95">
        <v>92</v>
      </c>
      <c r="B97" s="226" t="s">
        <v>1794</v>
      </c>
      <c r="C97" s="111" t="s">
        <v>1706</v>
      </c>
      <c r="D97" s="96" t="s">
        <v>42</v>
      </c>
      <c r="E97" s="112">
        <v>250</v>
      </c>
      <c r="F97" s="22">
        <v>2.5</v>
      </c>
      <c r="G97" s="22">
        <v>6</v>
      </c>
      <c r="H97" s="100">
        <v>306.68</v>
      </c>
      <c r="I97" s="100">
        <v>314.51</v>
      </c>
      <c r="J97" s="101">
        <f t="shared" si="11"/>
        <v>0</v>
      </c>
      <c r="K97" s="102">
        <f t="shared" si="9"/>
        <v>306.68</v>
      </c>
      <c r="L97" s="228">
        <f t="shared" si="10"/>
        <v>314.51</v>
      </c>
      <c r="M97" s="258"/>
      <c r="R97" s="227"/>
      <c r="S97" s="227"/>
    </row>
    <row r="98" spans="1:19" s="104" customFormat="1" x14ac:dyDescent="0.3">
      <c r="A98" s="95">
        <v>93</v>
      </c>
      <c r="B98" s="225" t="s">
        <v>1795</v>
      </c>
      <c r="C98" s="84" t="s">
        <v>1707</v>
      </c>
      <c r="D98" s="96" t="s">
        <v>42</v>
      </c>
      <c r="E98" s="112">
        <v>300</v>
      </c>
      <c r="F98" s="22">
        <v>2.5</v>
      </c>
      <c r="G98" s="22">
        <v>6</v>
      </c>
      <c r="H98" s="100">
        <v>328.87</v>
      </c>
      <c r="I98" s="100">
        <v>342.04</v>
      </c>
      <c r="J98" s="101">
        <f t="shared" si="11"/>
        <v>0</v>
      </c>
      <c r="K98" s="102">
        <f t="shared" si="9"/>
        <v>328.87</v>
      </c>
      <c r="L98" s="228">
        <f t="shared" si="10"/>
        <v>342.04</v>
      </c>
      <c r="M98" s="258"/>
      <c r="R98" s="227"/>
      <c r="S98" s="227"/>
    </row>
    <row r="99" spans="1:19" s="104" customFormat="1" x14ac:dyDescent="0.3">
      <c r="A99" s="95">
        <v>94</v>
      </c>
      <c r="B99" s="226" t="s">
        <v>1796</v>
      </c>
      <c r="C99" s="111" t="s">
        <v>1708</v>
      </c>
      <c r="D99" s="96" t="s">
        <v>42</v>
      </c>
      <c r="E99" s="112">
        <v>350</v>
      </c>
      <c r="F99" s="22">
        <v>2.5</v>
      </c>
      <c r="G99" s="22">
        <v>6</v>
      </c>
      <c r="H99" s="100">
        <v>351.04</v>
      </c>
      <c r="I99" s="100">
        <v>369.55</v>
      </c>
      <c r="J99" s="101">
        <f t="shared" si="11"/>
        <v>0</v>
      </c>
      <c r="K99" s="102">
        <f t="shared" si="9"/>
        <v>351.04</v>
      </c>
      <c r="L99" s="228">
        <f t="shared" si="10"/>
        <v>369.55</v>
      </c>
      <c r="M99" s="258"/>
      <c r="R99" s="227"/>
      <c r="S99" s="227"/>
    </row>
    <row r="100" spans="1:19" s="104" customFormat="1" x14ac:dyDescent="0.3">
      <c r="A100" s="95">
        <v>95</v>
      </c>
      <c r="B100" s="226" t="s">
        <v>1797</v>
      </c>
      <c r="C100" s="111" t="s">
        <v>1709</v>
      </c>
      <c r="D100" s="96" t="s">
        <v>42</v>
      </c>
      <c r="E100" s="112">
        <v>400</v>
      </c>
      <c r="F100" s="22">
        <v>2.5</v>
      </c>
      <c r="G100" s="22">
        <v>8</v>
      </c>
      <c r="H100" s="100">
        <v>373.21</v>
      </c>
      <c r="I100" s="100">
        <v>444.28</v>
      </c>
      <c r="J100" s="101">
        <f t="shared" si="11"/>
        <v>0</v>
      </c>
      <c r="K100" s="102">
        <f t="shared" si="9"/>
        <v>373.21</v>
      </c>
      <c r="L100" s="228">
        <f t="shared" si="10"/>
        <v>444.28</v>
      </c>
      <c r="M100" s="258"/>
      <c r="R100" s="227"/>
      <c r="S100" s="227"/>
    </row>
    <row r="101" spans="1:19" s="104" customFormat="1" x14ac:dyDescent="0.3">
      <c r="A101" s="95">
        <v>96</v>
      </c>
      <c r="B101" s="226" t="s">
        <v>1798</v>
      </c>
      <c r="C101" s="111" t="s">
        <v>1710</v>
      </c>
      <c r="D101" s="96" t="s">
        <v>42</v>
      </c>
      <c r="E101" s="112">
        <v>450</v>
      </c>
      <c r="F101" s="22">
        <v>2.5</v>
      </c>
      <c r="G101" s="22">
        <v>8</v>
      </c>
      <c r="H101" s="100">
        <v>434.83</v>
      </c>
      <c r="I101" s="100">
        <v>471.81</v>
      </c>
      <c r="J101" s="101">
        <f t="shared" si="11"/>
        <v>0</v>
      </c>
      <c r="K101" s="102">
        <f t="shared" si="9"/>
        <v>434.83</v>
      </c>
      <c r="L101" s="228">
        <f t="shared" si="10"/>
        <v>471.81</v>
      </c>
      <c r="M101" s="258"/>
      <c r="R101" s="227"/>
      <c r="S101" s="227"/>
    </row>
    <row r="102" spans="1:19" s="104" customFormat="1" x14ac:dyDescent="0.3">
      <c r="A102" s="95">
        <v>97</v>
      </c>
      <c r="B102" s="226" t="s">
        <v>1799</v>
      </c>
      <c r="C102" s="111" t="s">
        <v>1711</v>
      </c>
      <c r="D102" s="96" t="s">
        <v>42</v>
      </c>
      <c r="E102" s="112">
        <v>500</v>
      </c>
      <c r="F102" s="22">
        <v>2.5</v>
      </c>
      <c r="G102" s="22">
        <v>8</v>
      </c>
      <c r="H102" s="100">
        <v>457.02</v>
      </c>
      <c r="I102" s="100">
        <v>499.34</v>
      </c>
      <c r="J102" s="101">
        <f t="shared" si="11"/>
        <v>0</v>
      </c>
      <c r="K102" s="102">
        <f t="shared" si="9"/>
        <v>457.02</v>
      </c>
      <c r="L102" s="228">
        <f t="shared" si="10"/>
        <v>499.34</v>
      </c>
      <c r="M102" s="258"/>
      <c r="R102" s="227"/>
      <c r="S102" s="227"/>
    </row>
    <row r="103" spans="1:19" s="104" customFormat="1" x14ac:dyDescent="0.3">
      <c r="A103" s="95">
        <v>98</v>
      </c>
      <c r="B103" s="226" t="s">
        <v>1800</v>
      </c>
      <c r="C103" s="111" t="s">
        <v>1712</v>
      </c>
      <c r="D103" s="96" t="s">
        <v>42</v>
      </c>
      <c r="E103" s="112">
        <v>550</v>
      </c>
      <c r="F103" s="22">
        <v>2.5</v>
      </c>
      <c r="G103" s="22">
        <v>8</v>
      </c>
      <c r="H103" s="100">
        <v>479.19</v>
      </c>
      <c r="I103" s="100">
        <v>526.87</v>
      </c>
      <c r="J103" s="101">
        <f t="shared" si="11"/>
        <v>0</v>
      </c>
      <c r="K103" s="102">
        <f t="shared" si="9"/>
        <v>479.19</v>
      </c>
      <c r="L103" s="228">
        <f t="shared" si="10"/>
        <v>526.87</v>
      </c>
      <c r="M103" s="258"/>
      <c r="R103" s="227"/>
      <c r="S103" s="227"/>
    </row>
    <row r="104" spans="1:19" s="104" customFormat="1" x14ac:dyDescent="0.3">
      <c r="A104" s="95">
        <v>99</v>
      </c>
      <c r="B104" s="226" t="s">
        <v>1801</v>
      </c>
      <c r="C104" s="111" t="s">
        <v>1713</v>
      </c>
      <c r="D104" s="96" t="s">
        <v>42</v>
      </c>
      <c r="E104" s="112">
        <v>600</v>
      </c>
      <c r="F104" s="22">
        <v>2.5</v>
      </c>
      <c r="G104" s="22">
        <v>8</v>
      </c>
      <c r="H104" s="100">
        <v>501.36</v>
      </c>
      <c r="I104" s="100">
        <v>554.38</v>
      </c>
      <c r="J104" s="101">
        <f t="shared" si="11"/>
        <v>0</v>
      </c>
      <c r="K104" s="102">
        <f t="shared" si="9"/>
        <v>501.36</v>
      </c>
      <c r="L104" s="228">
        <f t="shared" si="10"/>
        <v>554.38</v>
      </c>
      <c r="M104" s="258"/>
      <c r="R104" s="227"/>
      <c r="S104" s="227"/>
    </row>
    <row r="105" spans="1:19" s="104" customFormat="1" x14ac:dyDescent="0.3">
      <c r="A105" s="95">
        <v>100</v>
      </c>
      <c r="B105" s="226" t="s">
        <v>1802</v>
      </c>
      <c r="C105" s="111" t="s">
        <v>1714</v>
      </c>
      <c r="D105" s="96" t="s">
        <v>42</v>
      </c>
      <c r="E105" s="112">
        <v>650</v>
      </c>
      <c r="F105" s="22">
        <v>2.5</v>
      </c>
      <c r="G105" s="22">
        <v>8</v>
      </c>
      <c r="H105" s="100">
        <v>523.54999999999995</v>
      </c>
      <c r="I105" s="100">
        <v>581.91</v>
      </c>
      <c r="J105" s="101">
        <f t="shared" si="11"/>
        <v>0</v>
      </c>
      <c r="K105" s="102">
        <f t="shared" si="9"/>
        <v>523.54999999999995</v>
      </c>
      <c r="L105" s="228">
        <f t="shared" si="10"/>
        <v>581.91</v>
      </c>
      <c r="M105" s="258"/>
      <c r="R105" s="227"/>
      <c r="S105" s="227"/>
    </row>
    <row r="106" spans="1:19" s="104" customFormat="1" x14ac:dyDescent="0.3">
      <c r="A106" s="95">
        <v>101</v>
      </c>
      <c r="B106" s="226" t="s">
        <v>1803</v>
      </c>
      <c r="C106" s="111" t="s">
        <v>1715</v>
      </c>
      <c r="D106" s="96" t="s">
        <v>42</v>
      </c>
      <c r="E106" s="112">
        <v>700</v>
      </c>
      <c r="F106" s="22">
        <v>2.5</v>
      </c>
      <c r="G106" s="22">
        <v>8</v>
      </c>
      <c r="H106" s="100">
        <v>567.57000000000005</v>
      </c>
      <c r="I106" s="100">
        <v>634.83000000000004</v>
      </c>
      <c r="J106" s="101">
        <f t="shared" si="11"/>
        <v>0</v>
      </c>
      <c r="K106" s="102">
        <f t="shared" si="9"/>
        <v>567.57000000000005</v>
      </c>
      <c r="L106" s="228">
        <f t="shared" si="10"/>
        <v>634.83000000000004</v>
      </c>
      <c r="M106" s="258"/>
      <c r="R106" s="227"/>
      <c r="S106" s="227"/>
    </row>
    <row r="107" spans="1:19" s="104" customFormat="1" x14ac:dyDescent="0.3">
      <c r="A107" s="95">
        <v>102</v>
      </c>
      <c r="B107" s="226" t="s">
        <v>1804</v>
      </c>
      <c r="C107" s="111" t="s">
        <v>1716</v>
      </c>
      <c r="D107" s="96" t="s">
        <v>42</v>
      </c>
      <c r="E107" s="112">
        <v>750</v>
      </c>
      <c r="F107" s="22">
        <v>2.5</v>
      </c>
      <c r="G107" s="22">
        <v>8</v>
      </c>
      <c r="H107" s="100">
        <v>590.62</v>
      </c>
      <c r="I107" s="100">
        <v>663.49</v>
      </c>
      <c r="J107" s="101">
        <f t="shared" si="11"/>
        <v>0</v>
      </c>
      <c r="K107" s="102">
        <f t="shared" si="9"/>
        <v>590.62</v>
      </c>
      <c r="L107" s="228">
        <f t="shared" si="10"/>
        <v>663.49</v>
      </c>
      <c r="M107" s="258"/>
      <c r="R107" s="227"/>
      <c r="S107" s="227"/>
    </row>
    <row r="108" spans="1:19" s="104" customFormat="1" x14ac:dyDescent="0.3">
      <c r="A108" s="95">
        <v>103</v>
      </c>
      <c r="B108" s="226" t="s">
        <v>1805</v>
      </c>
      <c r="C108" s="111" t="s">
        <v>1717</v>
      </c>
      <c r="D108" s="96" t="s">
        <v>42</v>
      </c>
      <c r="E108" s="112">
        <v>800</v>
      </c>
      <c r="F108" s="22">
        <v>2.5</v>
      </c>
      <c r="G108" s="22">
        <v>8</v>
      </c>
      <c r="H108" s="100">
        <v>613.70000000000005</v>
      </c>
      <c r="I108" s="100">
        <v>692.17</v>
      </c>
      <c r="J108" s="101">
        <f t="shared" si="11"/>
        <v>0</v>
      </c>
      <c r="K108" s="102">
        <f t="shared" si="9"/>
        <v>613.70000000000005</v>
      </c>
      <c r="L108" s="228">
        <f t="shared" si="10"/>
        <v>692.17</v>
      </c>
      <c r="M108" s="258"/>
      <c r="R108" s="227"/>
      <c r="S108" s="227"/>
    </row>
    <row r="109" spans="1:19" s="104" customFormat="1" x14ac:dyDescent="0.3">
      <c r="A109" s="95">
        <v>104</v>
      </c>
      <c r="B109" s="112" t="s">
        <v>2111</v>
      </c>
      <c r="C109" s="114" t="s">
        <v>2109</v>
      </c>
      <c r="D109" s="96" t="s">
        <v>42</v>
      </c>
      <c r="E109" s="112">
        <v>850</v>
      </c>
      <c r="F109" s="22">
        <v>2.5</v>
      </c>
      <c r="G109" s="22">
        <v>8</v>
      </c>
      <c r="H109" s="100">
        <v>636.75</v>
      </c>
      <c r="I109" s="100">
        <v>720.85</v>
      </c>
      <c r="J109" s="101">
        <f t="shared" si="11"/>
        <v>0</v>
      </c>
      <c r="K109" s="102">
        <f t="shared" si="9"/>
        <v>636.75</v>
      </c>
      <c r="L109" s="228">
        <f t="shared" si="10"/>
        <v>720.85</v>
      </c>
      <c r="M109" s="258"/>
      <c r="R109" s="227"/>
      <c r="S109" s="227"/>
    </row>
    <row r="110" spans="1:19" s="104" customFormat="1" x14ac:dyDescent="0.3">
      <c r="A110" s="95">
        <v>105</v>
      </c>
      <c r="B110" s="112" t="s">
        <v>2112</v>
      </c>
      <c r="C110" s="114" t="s">
        <v>2110</v>
      </c>
      <c r="D110" s="96" t="s">
        <v>42</v>
      </c>
      <c r="E110" s="112">
        <v>900</v>
      </c>
      <c r="F110" s="22">
        <v>2.5</v>
      </c>
      <c r="G110" s="22">
        <v>8</v>
      </c>
      <c r="H110" s="100">
        <v>659.83</v>
      </c>
      <c r="I110" s="100">
        <v>749.51</v>
      </c>
      <c r="J110" s="101">
        <f t="shared" si="11"/>
        <v>0</v>
      </c>
      <c r="K110" s="102">
        <f t="shared" si="9"/>
        <v>659.83</v>
      </c>
      <c r="L110" s="228">
        <f t="shared" si="10"/>
        <v>749.51</v>
      </c>
      <c r="M110" s="258"/>
      <c r="R110" s="227"/>
      <c r="S110" s="227"/>
    </row>
    <row r="111" spans="1:19" s="104" customFormat="1" x14ac:dyDescent="0.3">
      <c r="A111" s="95">
        <v>106</v>
      </c>
      <c r="B111" s="226" t="s">
        <v>1806</v>
      </c>
      <c r="C111" s="114" t="s">
        <v>1718</v>
      </c>
      <c r="D111" s="96" t="s">
        <v>42</v>
      </c>
      <c r="E111" s="112">
        <v>200</v>
      </c>
      <c r="F111" s="22">
        <v>2.5</v>
      </c>
      <c r="G111" s="22">
        <v>6</v>
      </c>
      <c r="H111" s="100">
        <v>467.19</v>
      </c>
      <c r="I111" s="100">
        <v>501.91</v>
      </c>
      <c r="J111" s="101">
        <f>J108</f>
        <v>0</v>
      </c>
      <c r="K111" s="102">
        <f t="shared" si="9"/>
        <v>467.19</v>
      </c>
      <c r="L111" s="102">
        <f t="shared" si="10"/>
        <v>501.91</v>
      </c>
      <c r="M111" s="251"/>
      <c r="R111" s="227"/>
      <c r="S111" s="227"/>
    </row>
    <row r="112" spans="1:19" s="104" customFormat="1" x14ac:dyDescent="0.3">
      <c r="A112" s="95">
        <v>107</v>
      </c>
      <c r="B112" s="226" t="s">
        <v>1807</v>
      </c>
      <c r="C112" s="114" t="s">
        <v>1719</v>
      </c>
      <c r="D112" s="96" t="s">
        <v>42</v>
      </c>
      <c r="E112" s="112">
        <v>250</v>
      </c>
      <c r="F112" s="22">
        <v>2.5</v>
      </c>
      <c r="G112" s="22">
        <v>6</v>
      </c>
      <c r="H112" s="100">
        <v>510.62</v>
      </c>
      <c r="I112" s="100">
        <v>557.04</v>
      </c>
      <c r="J112" s="101">
        <f t="shared" si="11"/>
        <v>0</v>
      </c>
      <c r="K112" s="102">
        <f t="shared" si="9"/>
        <v>510.62</v>
      </c>
      <c r="L112" s="102">
        <f t="shared" si="10"/>
        <v>557.04</v>
      </c>
      <c r="M112" s="252"/>
      <c r="R112" s="227"/>
      <c r="S112" s="227"/>
    </row>
    <row r="113" spans="1:19" s="104" customFormat="1" x14ac:dyDescent="0.3">
      <c r="A113" s="95">
        <v>108</v>
      </c>
      <c r="B113" s="226" t="s">
        <v>1808</v>
      </c>
      <c r="C113" s="114" t="s">
        <v>1720</v>
      </c>
      <c r="D113" s="96" t="s">
        <v>42</v>
      </c>
      <c r="E113" s="112">
        <v>300</v>
      </c>
      <c r="F113" s="22">
        <v>2.5</v>
      </c>
      <c r="G113" s="22">
        <v>6</v>
      </c>
      <c r="H113" s="100">
        <v>554.05999999999995</v>
      </c>
      <c r="I113" s="100">
        <v>637.64</v>
      </c>
      <c r="J113" s="101">
        <f t="shared" si="11"/>
        <v>0</v>
      </c>
      <c r="K113" s="102">
        <f t="shared" si="9"/>
        <v>554.05999999999995</v>
      </c>
      <c r="L113" s="102">
        <f t="shared" si="10"/>
        <v>637.64</v>
      </c>
      <c r="M113" s="252"/>
      <c r="R113" s="227"/>
      <c r="S113" s="227"/>
    </row>
    <row r="114" spans="1:19" s="104" customFormat="1" x14ac:dyDescent="0.3">
      <c r="A114" s="95">
        <v>109</v>
      </c>
      <c r="B114" s="226" t="s">
        <v>1809</v>
      </c>
      <c r="C114" s="114" t="s">
        <v>1721</v>
      </c>
      <c r="D114" s="96" t="s">
        <v>42</v>
      </c>
      <c r="E114" s="112">
        <v>350</v>
      </c>
      <c r="F114" s="22">
        <v>2.5</v>
      </c>
      <c r="G114" s="22">
        <v>6</v>
      </c>
      <c r="H114" s="100">
        <v>597.51</v>
      </c>
      <c r="I114" s="100">
        <v>695.06</v>
      </c>
      <c r="J114" s="101">
        <f t="shared" si="11"/>
        <v>0</v>
      </c>
      <c r="K114" s="102">
        <f t="shared" si="9"/>
        <v>597.51</v>
      </c>
      <c r="L114" s="102">
        <f t="shared" si="10"/>
        <v>695.06</v>
      </c>
      <c r="M114" s="252"/>
      <c r="R114" s="227"/>
      <c r="S114" s="227"/>
    </row>
    <row r="115" spans="1:19" s="104" customFormat="1" x14ac:dyDescent="0.3">
      <c r="A115" s="95">
        <v>110</v>
      </c>
      <c r="B115" s="226" t="s">
        <v>1810</v>
      </c>
      <c r="C115" s="114" t="s">
        <v>1722</v>
      </c>
      <c r="D115" s="96" t="s">
        <v>42</v>
      </c>
      <c r="E115" s="112">
        <v>400</v>
      </c>
      <c r="F115" s="22">
        <v>2.5</v>
      </c>
      <c r="G115" s="22">
        <v>8</v>
      </c>
      <c r="H115" s="100">
        <v>695.45</v>
      </c>
      <c r="I115" s="100">
        <v>789.98</v>
      </c>
      <c r="J115" s="101">
        <f t="shared" si="11"/>
        <v>0</v>
      </c>
      <c r="K115" s="102">
        <f t="shared" si="9"/>
        <v>695.45</v>
      </c>
      <c r="L115" s="102">
        <f t="shared" si="10"/>
        <v>789.98</v>
      </c>
      <c r="M115" s="252"/>
      <c r="R115" s="227"/>
      <c r="S115" s="227"/>
    </row>
    <row r="116" spans="1:19" s="104" customFormat="1" x14ac:dyDescent="0.3">
      <c r="A116" s="95">
        <v>111</v>
      </c>
      <c r="B116" s="226" t="s">
        <v>1811</v>
      </c>
      <c r="C116" s="114" t="s">
        <v>1723</v>
      </c>
      <c r="D116" s="96" t="s">
        <v>42</v>
      </c>
      <c r="E116" s="112">
        <v>450</v>
      </c>
      <c r="F116" s="22">
        <v>2.5</v>
      </c>
      <c r="G116" s="22">
        <v>8</v>
      </c>
      <c r="H116" s="100">
        <v>738.91</v>
      </c>
      <c r="I116" s="100">
        <v>880.3</v>
      </c>
      <c r="J116" s="101">
        <f t="shared" si="11"/>
        <v>0</v>
      </c>
      <c r="K116" s="102">
        <f t="shared" si="9"/>
        <v>738.91</v>
      </c>
      <c r="L116" s="102">
        <f t="shared" si="10"/>
        <v>880.3</v>
      </c>
      <c r="M116" s="252"/>
      <c r="R116" s="227"/>
      <c r="S116" s="227"/>
    </row>
    <row r="117" spans="1:19" s="104" customFormat="1" x14ac:dyDescent="0.3">
      <c r="A117" s="95">
        <v>112</v>
      </c>
      <c r="B117" s="226" t="s">
        <v>1812</v>
      </c>
      <c r="C117" s="114" t="s">
        <v>1724</v>
      </c>
      <c r="D117" s="96" t="s">
        <v>42</v>
      </c>
      <c r="E117" s="112">
        <v>500</v>
      </c>
      <c r="F117" s="22">
        <v>2.5</v>
      </c>
      <c r="G117" s="22">
        <v>8</v>
      </c>
      <c r="H117" s="100">
        <v>782.34</v>
      </c>
      <c r="I117" s="100">
        <v>937.72</v>
      </c>
      <c r="J117" s="101">
        <f t="shared" si="11"/>
        <v>0</v>
      </c>
      <c r="K117" s="102">
        <f t="shared" si="9"/>
        <v>782.34</v>
      </c>
      <c r="L117" s="102">
        <f t="shared" si="10"/>
        <v>937.72</v>
      </c>
      <c r="M117" s="252"/>
      <c r="R117" s="227"/>
      <c r="S117" s="227"/>
    </row>
    <row r="118" spans="1:19" s="104" customFormat="1" x14ac:dyDescent="0.3">
      <c r="A118" s="95">
        <v>113</v>
      </c>
      <c r="B118" s="226" t="s">
        <v>1813</v>
      </c>
      <c r="C118" s="114" t="s">
        <v>1725</v>
      </c>
      <c r="D118" s="96" t="s">
        <v>42</v>
      </c>
      <c r="E118" s="112">
        <v>550</v>
      </c>
      <c r="F118" s="22">
        <v>2.5</v>
      </c>
      <c r="G118" s="22">
        <v>8</v>
      </c>
      <c r="H118" s="100">
        <v>825.77</v>
      </c>
      <c r="I118" s="100">
        <v>995.11</v>
      </c>
      <c r="J118" s="101">
        <f t="shared" si="11"/>
        <v>0</v>
      </c>
      <c r="K118" s="102">
        <f t="shared" si="9"/>
        <v>825.77</v>
      </c>
      <c r="L118" s="102">
        <f t="shared" si="10"/>
        <v>995.11</v>
      </c>
      <c r="M118" s="252"/>
      <c r="R118" s="227"/>
      <c r="S118" s="227"/>
    </row>
    <row r="119" spans="1:19" s="104" customFormat="1" x14ac:dyDescent="0.3">
      <c r="A119" s="95">
        <v>114</v>
      </c>
      <c r="B119" s="226" t="s">
        <v>1814</v>
      </c>
      <c r="C119" s="114" t="s">
        <v>1726</v>
      </c>
      <c r="D119" s="96" t="s">
        <v>42</v>
      </c>
      <c r="E119" s="112">
        <v>600</v>
      </c>
      <c r="F119" s="22">
        <v>2.5</v>
      </c>
      <c r="G119" s="22">
        <v>8</v>
      </c>
      <c r="H119" s="100">
        <v>869.23</v>
      </c>
      <c r="I119" s="100">
        <v>1052.53</v>
      </c>
      <c r="J119" s="101">
        <f t="shared" si="11"/>
        <v>0</v>
      </c>
      <c r="K119" s="102">
        <f t="shared" si="9"/>
        <v>869.23</v>
      </c>
      <c r="L119" s="102">
        <f t="shared" si="10"/>
        <v>1052.53</v>
      </c>
      <c r="M119" s="252"/>
      <c r="R119" s="227"/>
      <c r="S119" s="227"/>
    </row>
    <row r="120" spans="1:19" s="104" customFormat="1" x14ac:dyDescent="0.3">
      <c r="A120" s="95">
        <v>115</v>
      </c>
      <c r="B120" s="226" t="s">
        <v>1815</v>
      </c>
      <c r="C120" s="114" t="s">
        <v>1727</v>
      </c>
      <c r="D120" s="96" t="s">
        <v>42</v>
      </c>
      <c r="E120" s="112">
        <v>650</v>
      </c>
      <c r="F120" s="22">
        <v>2.5</v>
      </c>
      <c r="G120" s="22">
        <v>8</v>
      </c>
      <c r="H120" s="100">
        <v>912.68</v>
      </c>
      <c r="I120" s="100">
        <v>1109.92</v>
      </c>
      <c r="J120" s="101">
        <f t="shared" si="11"/>
        <v>0</v>
      </c>
      <c r="K120" s="102">
        <f t="shared" si="9"/>
        <v>912.68</v>
      </c>
      <c r="L120" s="102">
        <f t="shared" si="10"/>
        <v>1109.92</v>
      </c>
      <c r="M120" s="252"/>
      <c r="R120" s="227"/>
      <c r="S120" s="227"/>
    </row>
    <row r="121" spans="1:19" s="104" customFormat="1" x14ac:dyDescent="0.3">
      <c r="A121" s="95">
        <v>116</v>
      </c>
      <c r="B121" s="226" t="s">
        <v>1816</v>
      </c>
      <c r="C121" s="114" t="s">
        <v>1728</v>
      </c>
      <c r="D121" s="96" t="s">
        <v>42</v>
      </c>
      <c r="E121" s="112">
        <v>700</v>
      </c>
      <c r="F121" s="22">
        <v>2.5</v>
      </c>
      <c r="G121" s="22">
        <v>8</v>
      </c>
      <c r="H121" s="100">
        <v>956.11</v>
      </c>
      <c r="I121" s="100">
        <v>1214.04</v>
      </c>
      <c r="J121" s="101">
        <f t="shared" si="11"/>
        <v>0</v>
      </c>
      <c r="K121" s="102">
        <f t="shared" si="9"/>
        <v>956.11</v>
      </c>
      <c r="L121" s="102">
        <f t="shared" si="10"/>
        <v>1214.04</v>
      </c>
      <c r="M121" s="252"/>
      <c r="R121" s="227"/>
      <c r="S121" s="227"/>
    </row>
    <row r="122" spans="1:19" s="104" customFormat="1" x14ac:dyDescent="0.3">
      <c r="A122" s="95">
        <v>117</v>
      </c>
      <c r="B122" s="226" t="s">
        <v>1817</v>
      </c>
      <c r="C122" s="114" t="s">
        <v>1729</v>
      </c>
      <c r="D122" s="96" t="s">
        <v>42</v>
      </c>
      <c r="E122" s="112">
        <v>750</v>
      </c>
      <c r="F122" s="22">
        <v>2.5</v>
      </c>
      <c r="G122" s="22">
        <v>8</v>
      </c>
      <c r="H122" s="100">
        <v>999.55</v>
      </c>
      <c r="I122" s="100">
        <v>1273.74</v>
      </c>
      <c r="J122" s="101">
        <f t="shared" si="11"/>
        <v>0</v>
      </c>
      <c r="K122" s="102">
        <f t="shared" si="9"/>
        <v>999.55</v>
      </c>
      <c r="L122" s="102">
        <f t="shared" si="10"/>
        <v>1273.74</v>
      </c>
      <c r="M122" s="252"/>
      <c r="R122" s="227"/>
      <c r="S122" s="227"/>
    </row>
    <row r="123" spans="1:19" s="104" customFormat="1" x14ac:dyDescent="0.3">
      <c r="A123" s="95">
        <v>118</v>
      </c>
      <c r="B123" s="226" t="s">
        <v>1818</v>
      </c>
      <c r="C123" s="114" t="s">
        <v>1730</v>
      </c>
      <c r="D123" s="96" t="s">
        <v>42</v>
      </c>
      <c r="E123" s="112">
        <v>800</v>
      </c>
      <c r="F123" s="22">
        <v>2.5</v>
      </c>
      <c r="G123" s="22">
        <v>8</v>
      </c>
      <c r="H123" s="100">
        <v>1043</v>
      </c>
      <c r="I123" s="100">
        <v>1384.74</v>
      </c>
      <c r="J123" s="101">
        <f t="shared" si="11"/>
        <v>0</v>
      </c>
      <c r="K123" s="102">
        <f t="shared" si="9"/>
        <v>1043</v>
      </c>
      <c r="L123" s="102">
        <f t="shared" si="10"/>
        <v>1384.74</v>
      </c>
      <c r="M123" s="252"/>
      <c r="R123" s="227"/>
      <c r="S123" s="227"/>
    </row>
    <row r="124" spans="1:19" s="104" customFormat="1" x14ac:dyDescent="0.3">
      <c r="A124" s="95">
        <v>119</v>
      </c>
      <c r="B124" s="226" t="s">
        <v>1819</v>
      </c>
      <c r="C124" s="114" t="s">
        <v>1731</v>
      </c>
      <c r="D124" s="96" t="s">
        <v>42</v>
      </c>
      <c r="E124" s="112">
        <v>850</v>
      </c>
      <c r="F124" s="22">
        <v>2.5</v>
      </c>
      <c r="G124" s="22">
        <v>8</v>
      </c>
      <c r="H124" s="100">
        <v>1086.45</v>
      </c>
      <c r="I124" s="100">
        <v>1446.74</v>
      </c>
      <c r="J124" s="101">
        <f t="shared" si="11"/>
        <v>0</v>
      </c>
      <c r="K124" s="102">
        <f t="shared" si="9"/>
        <v>1086.45</v>
      </c>
      <c r="L124" s="102">
        <f t="shared" si="10"/>
        <v>1446.74</v>
      </c>
      <c r="M124" s="252"/>
      <c r="R124" s="227"/>
      <c r="S124" s="227"/>
    </row>
    <row r="125" spans="1:19" s="104" customFormat="1" x14ac:dyDescent="0.3">
      <c r="A125" s="95">
        <v>120</v>
      </c>
      <c r="B125" s="226" t="s">
        <v>1820</v>
      </c>
      <c r="C125" s="114" t="s">
        <v>1732</v>
      </c>
      <c r="D125" s="96" t="s">
        <v>42</v>
      </c>
      <c r="E125" s="112">
        <v>900</v>
      </c>
      <c r="F125" s="22">
        <v>2.5</v>
      </c>
      <c r="G125" s="22">
        <v>8</v>
      </c>
      <c r="H125" s="100">
        <v>1129.8900000000001</v>
      </c>
      <c r="I125" s="100">
        <v>1508.74</v>
      </c>
      <c r="J125" s="101">
        <f t="shared" si="11"/>
        <v>0</v>
      </c>
      <c r="K125" s="102">
        <f t="shared" si="9"/>
        <v>1129.8900000000001</v>
      </c>
      <c r="L125" s="102">
        <f t="shared" si="10"/>
        <v>1508.74</v>
      </c>
      <c r="M125" s="253"/>
      <c r="R125" s="227"/>
      <c r="S125" s="227"/>
    </row>
    <row r="126" spans="1:19" s="104" customFormat="1" x14ac:dyDescent="0.3">
      <c r="A126" s="95">
        <v>121</v>
      </c>
      <c r="B126" s="226" t="s">
        <v>1821</v>
      </c>
      <c r="C126" s="23" t="s">
        <v>1733</v>
      </c>
      <c r="D126" s="96" t="s">
        <v>42</v>
      </c>
      <c r="E126" s="112">
        <v>200</v>
      </c>
      <c r="F126" s="22">
        <v>2.5</v>
      </c>
      <c r="G126" s="22">
        <v>6</v>
      </c>
      <c r="H126" s="100">
        <v>555.09</v>
      </c>
      <c r="I126" s="100">
        <v>584.02</v>
      </c>
      <c r="J126" s="101">
        <f t="shared" si="11"/>
        <v>0</v>
      </c>
      <c r="K126" s="102">
        <f t="shared" si="9"/>
        <v>555.09</v>
      </c>
      <c r="L126" s="102">
        <f t="shared" si="10"/>
        <v>584.02</v>
      </c>
      <c r="M126" s="251"/>
      <c r="R126" s="227"/>
      <c r="S126" s="227"/>
    </row>
    <row r="127" spans="1:19" s="104" customFormat="1" x14ac:dyDescent="0.3">
      <c r="A127" s="95">
        <v>122</v>
      </c>
      <c r="B127" s="226" t="s">
        <v>1822</v>
      </c>
      <c r="C127" s="23" t="s">
        <v>1734</v>
      </c>
      <c r="D127" s="96" t="s">
        <v>42</v>
      </c>
      <c r="E127" s="112">
        <v>300</v>
      </c>
      <c r="F127" s="22">
        <v>2.5</v>
      </c>
      <c r="G127" s="22">
        <v>6</v>
      </c>
      <c r="H127" s="100">
        <v>593.25</v>
      </c>
      <c r="I127" s="100">
        <v>638.26</v>
      </c>
      <c r="J127" s="101">
        <f t="shared" si="11"/>
        <v>0</v>
      </c>
      <c r="K127" s="102">
        <f t="shared" si="9"/>
        <v>593.25</v>
      </c>
      <c r="L127" s="102">
        <f t="shared" si="10"/>
        <v>638.26</v>
      </c>
      <c r="M127" s="252"/>
      <c r="R127" s="227"/>
      <c r="S127" s="227"/>
    </row>
    <row r="128" spans="1:19" s="104" customFormat="1" x14ac:dyDescent="0.3">
      <c r="A128" s="95">
        <v>123</v>
      </c>
      <c r="B128" s="226" t="s">
        <v>1823</v>
      </c>
      <c r="C128" s="23" t="s">
        <v>1735</v>
      </c>
      <c r="D128" s="96" t="s">
        <v>42</v>
      </c>
      <c r="E128" s="112">
        <v>400</v>
      </c>
      <c r="F128" s="22">
        <v>2.5</v>
      </c>
      <c r="G128" s="22">
        <v>6</v>
      </c>
      <c r="H128" s="100">
        <v>631.4</v>
      </c>
      <c r="I128" s="100">
        <v>692.51</v>
      </c>
      <c r="J128" s="101">
        <f t="shared" si="11"/>
        <v>0</v>
      </c>
      <c r="K128" s="102">
        <f t="shared" si="9"/>
        <v>631.4</v>
      </c>
      <c r="L128" s="102">
        <f t="shared" si="10"/>
        <v>692.51</v>
      </c>
      <c r="M128" s="252"/>
      <c r="R128" s="227"/>
      <c r="S128" s="227"/>
    </row>
    <row r="129" spans="1:19" s="104" customFormat="1" x14ac:dyDescent="0.3">
      <c r="A129" s="95">
        <v>124</v>
      </c>
      <c r="B129" s="226" t="s">
        <v>1824</v>
      </c>
      <c r="C129" s="23" t="s">
        <v>1736</v>
      </c>
      <c r="D129" s="96" t="s">
        <v>42</v>
      </c>
      <c r="E129" s="112">
        <v>500</v>
      </c>
      <c r="F129" s="22">
        <v>2.5</v>
      </c>
      <c r="G129" s="22">
        <v>6</v>
      </c>
      <c r="H129" s="100">
        <v>669.53</v>
      </c>
      <c r="I129" s="100">
        <v>746.75</v>
      </c>
      <c r="J129" s="101">
        <f t="shared" si="11"/>
        <v>0</v>
      </c>
      <c r="K129" s="102">
        <f t="shared" si="9"/>
        <v>669.53</v>
      </c>
      <c r="L129" s="102">
        <f t="shared" si="10"/>
        <v>746.75</v>
      </c>
      <c r="M129" s="252"/>
      <c r="R129" s="227"/>
      <c r="S129" s="227"/>
    </row>
    <row r="130" spans="1:19" s="104" customFormat="1" x14ac:dyDescent="0.3">
      <c r="A130" s="95">
        <v>125</v>
      </c>
      <c r="B130" s="226" t="s">
        <v>1825</v>
      </c>
      <c r="C130" s="23" t="s">
        <v>1737</v>
      </c>
      <c r="D130" s="96" t="s">
        <v>42</v>
      </c>
      <c r="E130" s="112">
        <v>600</v>
      </c>
      <c r="F130" s="22">
        <v>2.5</v>
      </c>
      <c r="G130" s="22">
        <v>6</v>
      </c>
      <c r="H130" s="100">
        <v>707.68</v>
      </c>
      <c r="I130" s="100">
        <v>801</v>
      </c>
      <c r="J130" s="101">
        <f t="shared" si="11"/>
        <v>0</v>
      </c>
      <c r="K130" s="102">
        <f t="shared" si="9"/>
        <v>707.68</v>
      </c>
      <c r="L130" s="102">
        <f t="shared" si="10"/>
        <v>801</v>
      </c>
      <c r="M130" s="252"/>
      <c r="R130" s="227"/>
      <c r="S130" s="227"/>
    </row>
    <row r="131" spans="1:19" s="104" customFormat="1" x14ac:dyDescent="0.3">
      <c r="A131" s="95">
        <v>126</v>
      </c>
      <c r="B131" s="226" t="s">
        <v>1826</v>
      </c>
      <c r="C131" s="23" t="s">
        <v>1738</v>
      </c>
      <c r="D131" s="96" t="s">
        <v>42</v>
      </c>
      <c r="E131" s="112">
        <v>700</v>
      </c>
      <c r="F131" s="22">
        <v>2.5</v>
      </c>
      <c r="G131" s="22">
        <v>6</v>
      </c>
      <c r="H131" s="100">
        <v>745.81</v>
      </c>
      <c r="I131" s="100">
        <v>855.25</v>
      </c>
      <c r="J131" s="101">
        <f t="shared" si="11"/>
        <v>0</v>
      </c>
      <c r="K131" s="102">
        <f t="shared" si="9"/>
        <v>745.81</v>
      </c>
      <c r="L131" s="102">
        <f t="shared" si="10"/>
        <v>855.25</v>
      </c>
      <c r="M131" s="252"/>
      <c r="R131" s="227"/>
      <c r="S131" s="227"/>
    </row>
    <row r="132" spans="1:19" s="104" customFormat="1" x14ac:dyDescent="0.3">
      <c r="A132" s="95">
        <v>127</v>
      </c>
      <c r="B132" s="226" t="s">
        <v>1827</v>
      </c>
      <c r="C132" s="23" t="s">
        <v>1739</v>
      </c>
      <c r="D132" s="96" t="s">
        <v>42</v>
      </c>
      <c r="E132" s="112">
        <v>800</v>
      </c>
      <c r="F132" s="22">
        <v>2.5</v>
      </c>
      <c r="G132" s="22">
        <v>6</v>
      </c>
      <c r="H132" s="100">
        <v>783.98</v>
      </c>
      <c r="I132" s="100">
        <v>909.49</v>
      </c>
      <c r="J132" s="101">
        <f t="shared" si="11"/>
        <v>0</v>
      </c>
      <c r="K132" s="102">
        <f t="shared" si="9"/>
        <v>783.98</v>
      </c>
      <c r="L132" s="102">
        <f t="shared" si="10"/>
        <v>909.49</v>
      </c>
      <c r="M132" s="252"/>
      <c r="R132" s="227"/>
      <c r="S132" s="227"/>
    </row>
    <row r="133" spans="1:19" s="104" customFormat="1" x14ac:dyDescent="0.3">
      <c r="A133" s="95">
        <v>128</v>
      </c>
      <c r="B133" s="226" t="s">
        <v>1828</v>
      </c>
      <c r="C133" s="23" t="s">
        <v>1740</v>
      </c>
      <c r="D133" s="96" t="s">
        <v>42</v>
      </c>
      <c r="E133" s="112">
        <v>900</v>
      </c>
      <c r="F133" s="22">
        <v>2.5</v>
      </c>
      <c r="G133" s="22">
        <v>6</v>
      </c>
      <c r="H133" s="100">
        <v>822.11</v>
      </c>
      <c r="I133" s="100">
        <v>963.74</v>
      </c>
      <c r="J133" s="101">
        <f t="shared" si="11"/>
        <v>0</v>
      </c>
      <c r="K133" s="102">
        <f t="shared" si="9"/>
        <v>822.11</v>
      </c>
      <c r="L133" s="102">
        <f t="shared" si="10"/>
        <v>963.74</v>
      </c>
      <c r="M133" s="252"/>
      <c r="R133" s="227"/>
      <c r="S133" s="227"/>
    </row>
    <row r="134" spans="1:19" s="104" customFormat="1" x14ac:dyDescent="0.3">
      <c r="A134" s="95">
        <v>129</v>
      </c>
      <c r="B134" s="226" t="s">
        <v>1829</v>
      </c>
      <c r="C134" s="23" t="s">
        <v>1741</v>
      </c>
      <c r="D134" s="96" t="s">
        <v>42</v>
      </c>
      <c r="E134" s="112">
        <v>1000</v>
      </c>
      <c r="F134" s="22">
        <v>2.5</v>
      </c>
      <c r="G134" s="22">
        <v>6</v>
      </c>
      <c r="H134" s="100">
        <v>877.13</v>
      </c>
      <c r="I134" s="100">
        <v>1034.83</v>
      </c>
      <c r="J134" s="101">
        <f t="shared" si="11"/>
        <v>0</v>
      </c>
      <c r="K134" s="102">
        <f t="shared" si="9"/>
        <v>877.13</v>
      </c>
      <c r="L134" s="102">
        <f t="shared" si="10"/>
        <v>1034.83</v>
      </c>
      <c r="M134" s="252"/>
      <c r="R134" s="227"/>
      <c r="S134" s="227"/>
    </row>
    <row r="135" spans="1:19" s="104" customFormat="1" x14ac:dyDescent="0.3">
      <c r="A135" s="95">
        <v>130</v>
      </c>
      <c r="B135" s="226" t="s">
        <v>1830</v>
      </c>
      <c r="C135" s="23" t="s">
        <v>1742</v>
      </c>
      <c r="D135" s="96" t="s">
        <v>42</v>
      </c>
      <c r="E135" s="112">
        <v>1100</v>
      </c>
      <c r="F135" s="22">
        <v>2.5</v>
      </c>
      <c r="G135" s="22">
        <v>6</v>
      </c>
      <c r="H135" s="100">
        <v>915.28</v>
      </c>
      <c r="I135" s="100">
        <v>1089.08</v>
      </c>
      <c r="J135" s="101">
        <f t="shared" si="11"/>
        <v>0</v>
      </c>
      <c r="K135" s="102">
        <f t="shared" si="9"/>
        <v>915.28</v>
      </c>
      <c r="L135" s="102">
        <f t="shared" si="10"/>
        <v>1089.08</v>
      </c>
      <c r="M135" s="252"/>
      <c r="R135" s="227"/>
      <c r="S135" s="227"/>
    </row>
    <row r="136" spans="1:19" s="104" customFormat="1" x14ac:dyDescent="0.3">
      <c r="A136" s="95">
        <v>131</v>
      </c>
      <c r="B136" s="226" t="s">
        <v>1831</v>
      </c>
      <c r="C136" s="23" t="s">
        <v>1743</v>
      </c>
      <c r="D136" s="96" t="s">
        <v>42</v>
      </c>
      <c r="E136" s="112">
        <v>1200</v>
      </c>
      <c r="F136" s="22">
        <v>2.5</v>
      </c>
      <c r="G136" s="22">
        <v>6</v>
      </c>
      <c r="H136" s="100">
        <v>953.42</v>
      </c>
      <c r="I136" s="100">
        <v>1143.32</v>
      </c>
      <c r="J136" s="101">
        <f t="shared" si="11"/>
        <v>0</v>
      </c>
      <c r="K136" s="102">
        <f t="shared" si="9"/>
        <v>953.42</v>
      </c>
      <c r="L136" s="102">
        <f t="shared" si="10"/>
        <v>1143.32</v>
      </c>
      <c r="M136" s="252"/>
      <c r="R136" s="227"/>
      <c r="S136" s="227"/>
    </row>
    <row r="137" spans="1:19" s="104" customFormat="1" x14ac:dyDescent="0.3">
      <c r="A137" s="95">
        <v>132</v>
      </c>
      <c r="B137" s="226" t="s">
        <v>1832</v>
      </c>
      <c r="C137" s="23" t="s">
        <v>1744</v>
      </c>
      <c r="D137" s="96" t="s">
        <v>42</v>
      </c>
      <c r="E137" s="112">
        <v>1300</v>
      </c>
      <c r="F137" s="22">
        <v>2.5</v>
      </c>
      <c r="G137" s="22">
        <v>6</v>
      </c>
      <c r="H137" s="100">
        <v>991.57</v>
      </c>
      <c r="I137" s="100">
        <v>1197.57</v>
      </c>
      <c r="J137" s="101">
        <f t="shared" si="11"/>
        <v>0</v>
      </c>
      <c r="K137" s="102">
        <f t="shared" si="9"/>
        <v>991.57</v>
      </c>
      <c r="L137" s="102">
        <f t="shared" si="10"/>
        <v>1197.57</v>
      </c>
      <c r="M137" s="252"/>
      <c r="R137" s="227"/>
      <c r="S137" s="227"/>
    </row>
    <row r="138" spans="1:19" s="104" customFormat="1" x14ac:dyDescent="0.3">
      <c r="A138" s="95">
        <v>133</v>
      </c>
      <c r="B138" s="226" t="s">
        <v>1833</v>
      </c>
      <c r="C138" s="23" t="s">
        <v>1745</v>
      </c>
      <c r="D138" s="96" t="s">
        <v>42</v>
      </c>
      <c r="E138" s="112">
        <v>1400</v>
      </c>
      <c r="F138" s="22">
        <v>2.5</v>
      </c>
      <c r="G138" s="22">
        <v>6</v>
      </c>
      <c r="H138" s="100">
        <v>1029.72</v>
      </c>
      <c r="I138" s="100">
        <v>1251.81</v>
      </c>
      <c r="J138" s="101">
        <f t="shared" si="11"/>
        <v>0</v>
      </c>
      <c r="K138" s="102">
        <f t="shared" si="9"/>
        <v>1029.72</v>
      </c>
      <c r="L138" s="102">
        <f t="shared" si="10"/>
        <v>1251.81</v>
      </c>
      <c r="M138" s="252"/>
      <c r="R138" s="227"/>
      <c r="S138" s="227"/>
    </row>
    <row r="139" spans="1:19" s="104" customFormat="1" x14ac:dyDescent="0.3">
      <c r="A139" s="95">
        <v>134</v>
      </c>
      <c r="B139" s="226" t="s">
        <v>1834</v>
      </c>
      <c r="C139" s="23" t="s">
        <v>1746</v>
      </c>
      <c r="D139" s="96" t="s">
        <v>42</v>
      </c>
      <c r="E139" s="112">
        <v>1500</v>
      </c>
      <c r="F139" s="22">
        <v>2.5</v>
      </c>
      <c r="G139" s="22">
        <v>6</v>
      </c>
      <c r="H139" s="100">
        <v>1067.8499999999999</v>
      </c>
      <c r="I139" s="100">
        <v>1306.06</v>
      </c>
      <c r="J139" s="101">
        <f t="shared" si="11"/>
        <v>0</v>
      </c>
      <c r="K139" s="102">
        <f t="shared" si="9"/>
        <v>1067.8499999999999</v>
      </c>
      <c r="L139" s="102">
        <f t="shared" si="10"/>
        <v>1306.06</v>
      </c>
      <c r="M139" s="252"/>
      <c r="R139" s="227"/>
      <c r="S139" s="227"/>
    </row>
    <row r="140" spans="1:19" x14ac:dyDescent="0.3">
      <c r="A140" s="95">
        <v>135</v>
      </c>
      <c r="B140" s="226" t="s">
        <v>1835</v>
      </c>
      <c r="C140" s="23" t="s">
        <v>1747</v>
      </c>
      <c r="D140" s="96" t="s">
        <v>42</v>
      </c>
      <c r="E140" s="112">
        <v>1600</v>
      </c>
      <c r="F140" s="22">
        <v>2.5</v>
      </c>
      <c r="G140" s="22">
        <v>6</v>
      </c>
      <c r="H140" s="100">
        <v>1106.02</v>
      </c>
      <c r="I140" s="100">
        <v>1360.3</v>
      </c>
      <c r="J140" s="101">
        <f t="shared" si="11"/>
        <v>0</v>
      </c>
      <c r="K140" s="102">
        <f t="shared" si="9"/>
        <v>1106.02</v>
      </c>
      <c r="L140" s="102">
        <f t="shared" si="10"/>
        <v>1360.3</v>
      </c>
      <c r="M140" s="252"/>
      <c r="R140" s="227"/>
      <c r="S140" s="227"/>
    </row>
    <row r="141" spans="1:19" x14ac:dyDescent="0.3">
      <c r="A141" s="95">
        <v>136</v>
      </c>
      <c r="B141" s="226" t="s">
        <v>1836</v>
      </c>
      <c r="C141" s="23" t="s">
        <v>1748</v>
      </c>
      <c r="D141" s="96" t="s">
        <v>42</v>
      </c>
      <c r="E141" s="112">
        <v>1700</v>
      </c>
      <c r="F141" s="22">
        <v>2.5</v>
      </c>
      <c r="G141" s="22">
        <v>6</v>
      </c>
      <c r="H141" s="100">
        <v>1144.1500000000001</v>
      </c>
      <c r="I141" s="100">
        <v>1414.55</v>
      </c>
      <c r="J141" s="101">
        <f t="shared" si="11"/>
        <v>0</v>
      </c>
      <c r="K141" s="102">
        <f t="shared" si="9"/>
        <v>1144.1500000000001</v>
      </c>
      <c r="L141" s="102">
        <f t="shared" si="10"/>
        <v>1414.55</v>
      </c>
      <c r="M141" s="252"/>
      <c r="R141" s="227"/>
      <c r="S141" s="227"/>
    </row>
    <row r="142" spans="1:19" x14ac:dyDescent="0.3">
      <c r="A142" s="95">
        <v>137</v>
      </c>
      <c r="B142" s="226" t="s">
        <v>1837</v>
      </c>
      <c r="C142" s="23" t="s">
        <v>1749</v>
      </c>
      <c r="D142" s="96" t="s">
        <v>42</v>
      </c>
      <c r="E142" s="112">
        <v>1800</v>
      </c>
      <c r="F142" s="22">
        <v>2.5</v>
      </c>
      <c r="G142" s="22">
        <v>6</v>
      </c>
      <c r="H142" s="100">
        <v>1182.3</v>
      </c>
      <c r="I142" s="100">
        <v>1468.79</v>
      </c>
      <c r="J142" s="101">
        <f t="shared" si="11"/>
        <v>0</v>
      </c>
      <c r="K142" s="102">
        <f t="shared" si="9"/>
        <v>1182.3</v>
      </c>
      <c r="L142" s="102">
        <f t="shared" si="10"/>
        <v>1468.79</v>
      </c>
      <c r="M142" s="252"/>
      <c r="R142" s="227"/>
      <c r="S142" s="227"/>
    </row>
    <row r="143" spans="1:19" x14ac:dyDescent="0.3">
      <c r="A143" s="95">
        <v>138</v>
      </c>
      <c r="B143" s="226" t="s">
        <v>1838</v>
      </c>
      <c r="C143" s="23" t="s">
        <v>1750</v>
      </c>
      <c r="D143" s="96" t="s">
        <v>42</v>
      </c>
      <c r="E143" s="112">
        <v>1900</v>
      </c>
      <c r="F143" s="22">
        <v>2.5</v>
      </c>
      <c r="G143" s="22">
        <v>6</v>
      </c>
      <c r="H143" s="100">
        <v>1220.45</v>
      </c>
      <c r="I143" s="100">
        <v>1523.04</v>
      </c>
      <c r="J143" s="101">
        <f t="shared" si="11"/>
        <v>0</v>
      </c>
      <c r="K143" s="102">
        <f t="shared" si="9"/>
        <v>1220.45</v>
      </c>
      <c r="L143" s="102">
        <f t="shared" si="10"/>
        <v>1523.04</v>
      </c>
      <c r="M143" s="252"/>
      <c r="R143" s="227"/>
      <c r="S143" s="227"/>
    </row>
    <row r="144" spans="1:19" x14ac:dyDescent="0.3">
      <c r="A144" s="95">
        <v>139</v>
      </c>
      <c r="B144" s="226" t="s">
        <v>1839</v>
      </c>
      <c r="C144" s="23" t="s">
        <v>1751</v>
      </c>
      <c r="D144" s="96" t="s">
        <v>42</v>
      </c>
      <c r="E144" s="112">
        <v>2000</v>
      </c>
      <c r="F144" s="22">
        <v>2.5</v>
      </c>
      <c r="G144" s="22">
        <v>6</v>
      </c>
      <c r="H144" s="100">
        <v>1258.5999999999999</v>
      </c>
      <c r="I144" s="100">
        <v>1577.28</v>
      </c>
      <c r="J144" s="101">
        <f t="shared" si="11"/>
        <v>0</v>
      </c>
      <c r="K144" s="102">
        <f t="shared" si="9"/>
        <v>1258.5999999999999</v>
      </c>
      <c r="L144" s="102">
        <f t="shared" si="10"/>
        <v>1577.28</v>
      </c>
      <c r="M144" s="252"/>
      <c r="R144" s="227"/>
      <c r="S144" s="227"/>
    </row>
    <row r="145" spans="1:19" x14ac:dyDescent="0.3">
      <c r="A145" s="95">
        <v>140</v>
      </c>
      <c r="B145" s="226" t="s">
        <v>1840</v>
      </c>
      <c r="C145" s="23" t="s">
        <v>1752</v>
      </c>
      <c r="D145" s="96" t="s">
        <v>42</v>
      </c>
      <c r="E145" s="112">
        <v>2100</v>
      </c>
      <c r="F145" s="22">
        <v>2.5</v>
      </c>
      <c r="G145" s="22">
        <v>6</v>
      </c>
      <c r="H145" s="100">
        <v>1296.74</v>
      </c>
      <c r="I145" s="100">
        <v>1631.53</v>
      </c>
      <c r="J145" s="101">
        <f t="shared" si="11"/>
        <v>0</v>
      </c>
      <c r="K145" s="102">
        <f t="shared" si="9"/>
        <v>1296.74</v>
      </c>
      <c r="L145" s="102">
        <f t="shared" si="10"/>
        <v>1631.53</v>
      </c>
      <c r="M145" s="252"/>
      <c r="R145" s="227"/>
      <c r="S145" s="227"/>
    </row>
    <row r="146" spans="1:19" x14ac:dyDescent="0.3">
      <c r="A146" s="95">
        <v>141</v>
      </c>
      <c r="B146" s="226" t="s">
        <v>1841</v>
      </c>
      <c r="C146" s="23" t="s">
        <v>1753</v>
      </c>
      <c r="D146" s="96" t="s">
        <v>42</v>
      </c>
      <c r="E146" s="112">
        <v>2200</v>
      </c>
      <c r="F146" s="22">
        <v>2.5</v>
      </c>
      <c r="G146" s="22">
        <v>6</v>
      </c>
      <c r="H146" s="100">
        <v>1334.89</v>
      </c>
      <c r="I146" s="100">
        <v>1685.77</v>
      </c>
      <c r="J146" s="101">
        <f t="shared" si="11"/>
        <v>0</v>
      </c>
      <c r="K146" s="102">
        <f t="shared" si="9"/>
        <v>1334.89</v>
      </c>
      <c r="L146" s="102">
        <f t="shared" si="10"/>
        <v>1685.77</v>
      </c>
      <c r="M146" s="252"/>
      <c r="R146" s="227"/>
      <c r="S146" s="227"/>
    </row>
    <row r="147" spans="1:19" x14ac:dyDescent="0.3">
      <c r="A147" s="95">
        <v>142</v>
      </c>
      <c r="B147" s="226" t="s">
        <v>1842</v>
      </c>
      <c r="C147" s="23" t="s">
        <v>1754</v>
      </c>
      <c r="D147" s="96" t="s">
        <v>42</v>
      </c>
      <c r="E147" s="112">
        <v>2300</v>
      </c>
      <c r="F147" s="22">
        <v>2.5</v>
      </c>
      <c r="G147" s="22">
        <v>6</v>
      </c>
      <c r="H147" s="100">
        <v>1373.04</v>
      </c>
      <c r="I147" s="100">
        <v>1740.02</v>
      </c>
      <c r="J147" s="101">
        <f t="shared" si="11"/>
        <v>0</v>
      </c>
      <c r="K147" s="102">
        <f t="shared" si="9"/>
        <v>1373.04</v>
      </c>
      <c r="L147" s="102">
        <f t="shared" si="10"/>
        <v>1740.02</v>
      </c>
      <c r="M147" s="252"/>
      <c r="R147" s="227"/>
      <c r="S147" s="227"/>
    </row>
    <row r="148" spans="1:19" x14ac:dyDescent="0.3">
      <c r="A148" s="95">
        <v>143</v>
      </c>
      <c r="B148" s="226" t="s">
        <v>1843</v>
      </c>
      <c r="C148" s="23" t="s">
        <v>1755</v>
      </c>
      <c r="D148" s="96" t="s">
        <v>42</v>
      </c>
      <c r="E148" s="112">
        <v>2400</v>
      </c>
      <c r="F148" s="22">
        <v>2.5</v>
      </c>
      <c r="G148" s="22">
        <v>6</v>
      </c>
      <c r="H148" s="100">
        <v>1411.19</v>
      </c>
      <c r="I148" s="100">
        <v>1794.26</v>
      </c>
      <c r="J148" s="101">
        <f t="shared" si="11"/>
        <v>0</v>
      </c>
      <c r="K148" s="102">
        <f t="shared" si="9"/>
        <v>1411.19</v>
      </c>
      <c r="L148" s="102">
        <f t="shared" si="10"/>
        <v>1794.26</v>
      </c>
      <c r="M148" s="252"/>
      <c r="R148" s="227"/>
      <c r="S148" s="227"/>
    </row>
    <row r="149" spans="1:19" x14ac:dyDescent="0.3">
      <c r="A149" s="95">
        <v>144</v>
      </c>
      <c r="B149" s="226" t="s">
        <v>1844</v>
      </c>
      <c r="C149" s="23" t="s">
        <v>1756</v>
      </c>
      <c r="D149" s="96" t="s">
        <v>42</v>
      </c>
      <c r="E149" s="112">
        <v>2500</v>
      </c>
      <c r="F149" s="22">
        <v>2.5</v>
      </c>
      <c r="G149" s="22">
        <v>6</v>
      </c>
      <c r="H149" s="100">
        <v>1449.32</v>
      </c>
      <c r="I149" s="100">
        <v>1848.51</v>
      </c>
      <c r="J149" s="101">
        <f t="shared" si="11"/>
        <v>0</v>
      </c>
      <c r="K149" s="102">
        <f t="shared" si="9"/>
        <v>1449.32</v>
      </c>
      <c r="L149" s="102">
        <f t="shared" si="10"/>
        <v>1848.51</v>
      </c>
      <c r="M149" s="252"/>
      <c r="R149" s="227"/>
      <c r="S149" s="227"/>
    </row>
    <row r="150" spans="1:19" x14ac:dyDescent="0.3">
      <c r="A150" s="95">
        <v>145</v>
      </c>
      <c r="B150" s="226" t="s">
        <v>1845</v>
      </c>
      <c r="C150" s="23" t="s">
        <v>1757</v>
      </c>
      <c r="D150" s="96" t="s">
        <v>42</v>
      </c>
      <c r="E150" s="112">
        <v>2600</v>
      </c>
      <c r="F150" s="22">
        <v>2.5</v>
      </c>
      <c r="G150" s="22">
        <v>6</v>
      </c>
      <c r="H150" s="100">
        <v>1487.47</v>
      </c>
      <c r="I150" s="100">
        <v>1902.74</v>
      </c>
      <c r="J150" s="101">
        <f t="shared" si="11"/>
        <v>0</v>
      </c>
      <c r="K150" s="102">
        <f t="shared" si="9"/>
        <v>1487.47</v>
      </c>
      <c r="L150" s="102">
        <f t="shared" si="10"/>
        <v>1902.74</v>
      </c>
      <c r="M150" s="252"/>
      <c r="R150" s="227"/>
      <c r="S150" s="227"/>
    </row>
    <row r="151" spans="1:19" x14ac:dyDescent="0.3">
      <c r="A151" s="95">
        <v>146</v>
      </c>
      <c r="B151" s="226" t="s">
        <v>1846</v>
      </c>
      <c r="C151" s="23" t="s">
        <v>1758</v>
      </c>
      <c r="D151" s="96" t="s">
        <v>42</v>
      </c>
      <c r="E151" s="112">
        <v>2700</v>
      </c>
      <c r="F151" s="22">
        <v>2.5</v>
      </c>
      <c r="G151" s="22">
        <v>6</v>
      </c>
      <c r="H151" s="100">
        <v>1525.62</v>
      </c>
      <c r="I151" s="100">
        <v>1957</v>
      </c>
      <c r="J151" s="101">
        <f t="shared" si="11"/>
        <v>0</v>
      </c>
      <c r="K151" s="102">
        <f t="shared" si="9"/>
        <v>1525.62</v>
      </c>
      <c r="L151" s="102">
        <f t="shared" si="10"/>
        <v>1957</v>
      </c>
      <c r="M151" s="252"/>
      <c r="R151" s="227"/>
      <c r="S151" s="227"/>
    </row>
    <row r="152" spans="1:19" x14ac:dyDescent="0.3">
      <c r="A152" s="95">
        <v>147</v>
      </c>
      <c r="B152" s="226" t="s">
        <v>1847</v>
      </c>
      <c r="C152" s="23" t="s">
        <v>1759</v>
      </c>
      <c r="D152" s="96" t="s">
        <v>42</v>
      </c>
      <c r="E152" s="112">
        <v>2800</v>
      </c>
      <c r="F152" s="22">
        <v>2.5</v>
      </c>
      <c r="G152" s="22">
        <v>6</v>
      </c>
      <c r="H152" s="100">
        <v>1563.77</v>
      </c>
      <c r="I152" s="100">
        <v>2011.25</v>
      </c>
      <c r="J152" s="101">
        <f t="shared" si="11"/>
        <v>0</v>
      </c>
      <c r="K152" s="102">
        <f t="shared" si="9"/>
        <v>1563.77</v>
      </c>
      <c r="L152" s="102">
        <f t="shared" si="10"/>
        <v>2011.25</v>
      </c>
      <c r="M152" s="252"/>
      <c r="R152" s="227"/>
      <c r="S152" s="227"/>
    </row>
    <row r="153" spans="1:19" x14ac:dyDescent="0.3">
      <c r="A153" s="95">
        <v>148</v>
      </c>
      <c r="B153" s="226" t="s">
        <v>1848</v>
      </c>
      <c r="C153" s="23" t="s">
        <v>1760</v>
      </c>
      <c r="D153" s="96" t="s">
        <v>42</v>
      </c>
      <c r="E153" s="112">
        <v>2900</v>
      </c>
      <c r="F153" s="22">
        <v>2.5</v>
      </c>
      <c r="G153" s="22">
        <v>6</v>
      </c>
      <c r="H153" s="100">
        <v>1601.92</v>
      </c>
      <c r="I153" s="100">
        <v>2065.4899999999998</v>
      </c>
      <c r="J153" s="101">
        <f t="shared" si="11"/>
        <v>0</v>
      </c>
      <c r="K153" s="102">
        <f t="shared" si="9"/>
        <v>1601.92</v>
      </c>
      <c r="L153" s="102">
        <f t="shared" si="10"/>
        <v>2065.4899999999998</v>
      </c>
      <c r="M153" s="252"/>
      <c r="R153" s="227"/>
      <c r="S153" s="227"/>
    </row>
    <row r="154" spans="1:19" x14ac:dyDescent="0.3">
      <c r="A154" s="95">
        <v>149</v>
      </c>
      <c r="B154" s="226" t="s">
        <v>1849</v>
      </c>
      <c r="C154" s="23" t="s">
        <v>1761</v>
      </c>
      <c r="D154" s="96" t="s">
        <v>42</v>
      </c>
      <c r="E154" s="112">
        <v>3000</v>
      </c>
      <c r="F154" s="22">
        <v>2.5</v>
      </c>
      <c r="G154" s="22">
        <v>6</v>
      </c>
      <c r="H154" s="100">
        <v>1640.06</v>
      </c>
      <c r="I154" s="100">
        <v>2119.7399999999998</v>
      </c>
      <c r="J154" s="101">
        <f t="shared" si="11"/>
        <v>0</v>
      </c>
      <c r="K154" s="102">
        <f t="shared" si="9"/>
        <v>1640.06</v>
      </c>
      <c r="L154" s="102">
        <f t="shared" si="10"/>
        <v>2119.7399999999998</v>
      </c>
      <c r="M154" s="253"/>
      <c r="R154" s="227"/>
      <c r="S154" s="227"/>
    </row>
    <row r="155" spans="1:19" x14ac:dyDescent="0.3">
      <c r="A155" s="95">
        <v>150</v>
      </c>
      <c r="B155" s="226" t="s">
        <v>1850</v>
      </c>
      <c r="C155" s="23" t="s">
        <v>1762</v>
      </c>
      <c r="D155" s="96" t="s">
        <v>42</v>
      </c>
      <c r="E155" s="112">
        <v>200</v>
      </c>
      <c r="F155" s="22">
        <v>2.5</v>
      </c>
      <c r="G155" s="22">
        <v>6</v>
      </c>
      <c r="H155" s="100">
        <v>656.57</v>
      </c>
      <c r="I155" s="100">
        <v>691.55</v>
      </c>
      <c r="J155" s="101">
        <f t="shared" si="11"/>
        <v>0</v>
      </c>
      <c r="K155" s="102">
        <f t="shared" si="9"/>
        <v>656.57</v>
      </c>
      <c r="L155" s="102">
        <f t="shared" si="10"/>
        <v>691.55</v>
      </c>
      <c r="M155" s="251"/>
      <c r="R155" s="227"/>
      <c r="S155" s="227"/>
    </row>
    <row r="156" spans="1:19" x14ac:dyDescent="0.3">
      <c r="A156" s="95">
        <v>151</v>
      </c>
      <c r="B156" s="226" t="s">
        <v>1851</v>
      </c>
      <c r="C156" s="23" t="s">
        <v>1763</v>
      </c>
      <c r="D156" s="96" t="s">
        <v>42</v>
      </c>
      <c r="E156" s="112">
        <v>300</v>
      </c>
      <c r="F156" s="22">
        <v>2.5</v>
      </c>
      <c r="G156" s="22">
        <v>6</v>
      </c>
      <c r="H156" s="100">
        <v>739.62</v>
      </c>
      <c r="I156" s="100">
        <v>800.87</v>
      </c>
      <c r="J156" s="101">
        <f t="shared" si="11"/>
        <v>0</v>
      </c>
      <c r="K156" s="102">
        <f t="shared" si="9"/>
        <v>739.62</v>
      </c>
      <c r="L156" s="102">
        <f t="shared" si="10"/>
        <v>800.87</v>
      </c>
      <c r="M156" s="252"/>
      <c r="R156" s="227"/>
      <c r="S156" s="227"/>
    </row>
    <row r="157" spans="1:19" x14ac:dyDescent="0.3">
      <c r="A157" s="95">
        <v>152</v>
      </c>
      <c r="B157" s="226" t="s">
        <v>1852</v>
      </c>
      <c r="C157" s="23" t="s">
        <v>1764</v>
      </c>
      <c r="D157" s="96" t="s">
        <v>42</v>
      </c>
      <c r="E157" s="112">
        <v>400</v>
      </c>
      <c r="F157" s="22">
        <v>2.5</v>
      </c>
      <c r="G157" s="22">
        <v>6</v>
      </c>
      <c r="H157" s="100">
        <v>822.68</v>
      </c>
      <c r="I157" s="100">
        <v>910.19</v>
      </c>
      <c r="J157" s="101">
        <f t="shared" si="11"/>
        <v>0</v>
      </c>
      <c r="K157" s="102">
        <f t="shared" si="9"/>
        <v>822.68</v>
      </c>
      <c r="L157" s="102">
        <f t="shared" si="10"/>
        <v>910.19</v>
      </c>
      <c r="M157" s="252"/>
      <c r="R157" s="227"/>
      <c r="S157" s="227"/>
    </row>
    <row r="158" spans="1:19" x14ac:dyDescent="0.3">
      <c r="A158" s="95">
        <v>153</v>
      </c>
      <c r="B158" s="226" t="s">
        <v>1853</v>
      </c>
      <c r="C158" s="23" t="s">
        <v>1765</v>
      </c>
      <c r="D158" s="96" t="s">
        <v>42</v>
      </c>
      <c r="E158" s="112">
        <v>500</v>
      </c>
      <c r="F158" s="22">
        <v>2.5</v>
      </c>
      <c r="G158" s="22">
        <v>6</v>
      </c>
      <c r="H158" s="100">
        <v>905.74</v>
      </c>
      <c r="I158" s="100">
        <v>1019.49</v>
      </c>
      <c r="J158" s="101">
        <f t="shared" si="11"/>
        <v>0</v>
      </c>
      <c r="K158" s="102">
        <f t="shared" si="9"/>
        <v>905.74</v>
      </c>
      <c r="L158" s="102">
        <f t="shared" si="10"/>
        <v>1019.49</v>
      </c>
      <c r="M158" s="252"/>
      <c r="R158" s="227"/>
      <c r="S158" s="227"/>
    </row>
    <row r="159" spans="1:19" x14ac:dyDescent="0.3">
      <c r="A159" s="95">
        <v>154</v>
      </c>
      <c r="B159" s="226" t="s">
        <v>1854</v>
      </c>
      <c r="C159" s="23" t="s">
        <v>1766</v>
      </c>
      <c r="D159" s="96" t="s">
        <v>42</v>
      </c>
      <c r="E159" s="112">
        <v>600</v>
      </c>
      <c r="F159" s="22">
        <v>2.5</v>
      </c>
      <c r="G159" s="22">
        <v>6</v>
      </c>
      <c r="H159" s="100">
        <v>988.81</v>
      </c>
      <c r="I159" s="100">
        <v>1128.81</v>
      </c>
      <c r="J159" s="101">
        <f t="shared" si="11"/>
        <v>0</v>
      </c>
      <c r="K159" s="102">
        <f t="shared" si="9"/>
        <v>988.81</v>
      </c>
      <c r="L159" s="102">
        <f t="shared" si="10"/>
        <v>1128.81</v>
      </c>
      <c r="M159" s="252"/>
      <c r="R159" s="227"/>
      <c r="S159" s="227"/>
    </row>
    <row r="160" spans="1:19" x14ac:dyDescent="0.3">
      <c r="A160" s="95">
        <v>155</v>
      </c>
      <c r="B160" s="226" t="s">
        <v>1855</v>
      </c>
      <c r="C160" s="23" t="s">
        <v>1767</v>
      </c>
      <c r="D160" s="96" t="s">
        <v>42</v>
      </c>
      <c r="E160" s="112">
        <v>700</v>
      </c>
      <c r="F160" s="22">
        <v>2.5</v>
      </c>
      <c r="G160" s="22">
        <v>6</v>
      </c>
      <c r="H160" s="100">
        <v>1071.8699999999999</v>
      </c>
      <c r="I160" s="100">
        <v>1238.1300000000001</v>
      </c>
      <c r="J160" s="101">
        <f t="shared" si="11"/>
        <v>0</v>
      </c>
      <c r="K160" s="102">
        <f t="shared" ref="K160:K183" si="12">ROUND(H160*(1-J160),2)</f>
        <v>1071.8699999999999</v>
      </c>
      <c r="L160" s="102">
        <f t="shared" ref="L160:L183" si="13">ROUND(I160-I160*J160,2)</f>
        <v>1238.1300000000001</v>
      </c>
      <c r="M160" s="252"/>
      <c r="R160" s="227"/>
      <c r="S160" s="227"/>
    </row>
    <row r="161" spans="1:19" x14ac:dyDescent="0.3">
      <c r="A161" s="95">
        <v>156</v>
      </c>
      <c r="B161" s="226" t="s">
        <v>1856</v>
      </c>
      <c r="C161" s="23" t="s">
        <v>1768</v>
      </c>
      <c r="D161" s="96" t="s">
        <v>42</v>
      </c>
      <c r="E161" s="112">
        <v>800</v>
      </c>
      <c r="F161" s="22">
        <v>2.5</v>
      </c>
      <c r="G161" s="22">
        <v>6</v>
      </c>
      <c r="H161" s="100">
        <v>1154.92</v>
      </c>
      <c r="I161" s="100">
        <v>1347.45</v>
      </c>
      <c r="J161" s="101">
        <f t="shared" ref="J161:J183" si="14">J160</f>
        <v>0</v>
      </c>
      <c r="K161" s="102">
        <f t="shared" si="12"/>
        <v>1154.92</v>
      </c>
      <c r="L161" s="102">
        <f t="shared" si="13"/>
        <v>1347.45</v>
      </c>
      <c r="M161" s="252"/>
      <c r="R161" s="227"/>
      <c r="S161" s="227"/>
    </row>
    <row r="162" spans="1:19" x14ac:dyDescent="0.3">
      <c r="A162" s="95">
        <v>157</v>
      </c>
      <c r="B162" s="226" t="s">
        <v>1857</v>
      </c>
      <c r="C162" s="23" t="s">
        <v>1769</v>
      </c>
      <c r="D162" s="96" t="s">
        <v>42</v>
      </c>
      <c r="E162" s="112">
        <v>900</v>
      </c>
      <c r="F162" s="22">
        <v>2.5</v>
      </c>
      <c r="G162" s="22">
        <v>6</v>
      </c>
      <c r="H162" s="100">
        <v>1237.98</v>
      </c>
      <c r="I162" s="100">
        <v>1456.77</v>
      </c>
      <c r="J162" s="101">
        <f t="shared" si="14"/>
        <v>0</v>
      </c>
      <c r="K162" s="102">
        <f t="shared" si="12"/>
        <v>1237.98</v>
      </c>
      <c r="L162" s="102">
        <f t="shared" si="13"/>
        <v>1456.77</v>
      </c>
      <c r="M162" s="252"/>
      <c r="R162" s="227"/>
      <c r="S162" s="227"/>
    </row>
    <row r="163" spans="1:19" x14ac:dyDescent="0.3">
      <c r="A163" s="95">
        <v>158</v>
      </c>
      <c r="B163" s="226" t="s">
        <v>1858</v>
      </c>
      <c r="C163" s="23" t="s">
        <v>1770</v>
      </c>
      <c r="D163" s="96" t="s">
        <v>42</v>
      </c>
      <c r="E163" s="112">
        <v>1000</v>
      </c>
      <c r="F163" s="22">
        <v>2.5</v>
      </c>
      <c r="G163" s="22">
        <v>6</v>
      </c>
      <c r="H163" s="100">
        <v>1321.06</v>
      </c>
      <c r="I163" s="100">
        <v>1566.09</v>
      </c>
      <c r="J163" s="101">
        <f t="shared" si="14"/>
        <v>0</v>
      </c>
      <c r="K163" s="102">
        <f t="shared" si="12"/>
        <v>1321.06</v>
      </c>
      <c r="L163" s="102">
        <f t="shared" si="13"/>
        <v>1566.09</v>
      </c>
      <c r="M163" s="252"/>
      <c r="R163" s="227"/>
      <c r="S163" s="227"/>
    </row>
    <row r="164" spans="1:19" x14ac:dyDescent="0.3">
      <c r="A164" s="95">
        <v>159</v>
      </c>
      <c r="B164" s="226" t="s">
        <v>1859</v>
      </c>
      <c r="C164" s="23" t="s">
        <v>1771</v>
      </c>
      <c r="D164" s="96" t="s">
        <v>42</v>
      </c>
      <c r="E164" s="112">
        <v>1100</v>
      </c>
      <c r="F164" s="22">
        <v>2.5</v>
      </c>
      <c r="G164" s="22">
        <v>6</v>
      </c>
      <c r="H164" s="100">
        <v>1418.79</v>
      </c>
      <c r="I164" s="100">
        <v>1675.4</v>
      </c>
      <c r="J164" s="101">
        <f t="shared" si="14"/>
        <v>0</v>
      </c>
      <c r="K164" s="102">
        <f t="shared" si="12"/>
        <v>1418.79</v>
      </c>
      <c r="L164" s="102">
        <f t="shared" si="13"/>
        <v>1675.4</v>
      </c>
      <c r="M164" s="252"/>
      <c r="R164" s="227"/>
      <c r="S164" s="227"/>
    </row>
    <row r="165" spans="1:19" x14ac:dyDescent="0.3">
      <c r="A165" s="95">
        <v>160</v>
      </c>
      <c r="B165" s="226" t="s">
        <v>1860</v>
      </c>
      <c r="C165" s="23" t="s">
        <v>1772</v>
      </c>
      <c r="D165" s="96" t="s">
        <v>42</v>
      </c>
      <c r="E165" s="112">
        <v>1200</v>
      </c>
      <c r="F165" s="22">
        <v>2.5</v>
      </c>
      <c r="G165" s="22">
        <v>6</v>
      </c>
      <c r="H165" s="100">
        <v>1501.87</v>
      </c>
      <c r="I165" s="100">
        <v>1784.72</v>
      </c>
      <c r="J165" s="101">
        <f t="shared" si="14"/>
        <v>0</v>
      </c>
      <c r="K165" s="102">
        <f t="shared" si="12"/>
        <v>1501.87</v>
      </c>
      <c r="L165" s="102">
        <f t="shared" si="13"/>
        <v>1784.72</v>
      </c>
      <c r="M165" s="252"/>
      <c r="R165" s="227"/>
      <c r="S165" s="227"/>
    </row>
    <row r="166" spans="1:19" x14ac:dyDescent="0.3">
      <c r="A166" s="95">
        <v>161</v>
      </c>
      <c r="B166" s="226" t="s">
        <v>1861</v>
      </c>
      <c r="C166" s="23" t="s">
        <v>1773</v>
      </c>
      <c r="D166" s="96" t="s">
        <v>42</v>
      </c>
      <c r="E166" s="112">
        <v>1300</v>
      </c>
      <c r="F166" s="22">
        <v>2.5</v>
      </c>
      <c r="G166" s="22">
        <v>6</v>
      </c>
      <c r="H166" s="100">
        <v>1584.92</v>
      </c>
      <c r="I166" s="100">
        <v>1894.06</v>
      </c>
      <c r="J166" s="101">
        <f t="shared" si="14"/>
        <v>0</v>
      </c>
      <c r="K166" s="102">
        <f t="shared" si="12"/>
        <v>1584.92</v>
      </c>
      <c r="L166" s="102">
        <f t="shared" si="13"/>
        <v>1894.06</v>
      </c>
      <c r="M166" s="252"/>
      <c r="R166" s="227"/>
      <c r="S166" s="227"/>
    </row>
    <row r="167" spans="1:19" x14ac:dyDescent="0.3">
      <c r="A167" s="95">
        <v>162</v>
      </c>
      <c r="B167" s="226" t="s">
        <v>1862</v>
      </c>
      <c r="C167" s="23" t="s">
        <v>1774</v>
      </c>
      <c r="D167" s="96" t="s">
        <v>42</v>
      </c>
      <c r="E167" s="112">
        <v>1400</v>
      </c>
      <c r="F167" s="22">
        <v>2.5</v>
      </c>
      <c r="G167" s="22">
        <v>6</v>
      </c>
      <c r="H167" s="100">
        <v>1667.98</v>
      </c>
      <c r="I167" s="100">
        <v>2003.38</v>
      </c>
      <c r="J167" s="101">
        <f t="shared" si="14"/>
        <v>0</v>
      </c>
      <c r="K167" s="102">
        <f t="shared" si="12"/>
        <v>1667.98</v>
      </c>
      <c r="L167" s="102">
        <f t="shared" si="13"/>
        <v>2003.38</v>
      </c>
      <c r="M167" s="252"/>
      <c r="R167" s="227"/>
      <c r="S167" s="227"/>
    </row>
    <row r="168" spans="1:19" x14ac:dyDescent="0.3">
      <c r="A168" s="95">
        <v>163</v>
      </c>
      <c r="B168" s="226" t="s">
        <v>1863</v>
      </c>
      <c r="C168" s="23" t="s">
        <v>1775</v>
      </c>
      <c r="D168" s="96" t="s">
        <v>42</v>
      </c>
      <c r="E168" s="112">
        <v>1500</v>
      </c>
      <c r="F168" s="22">
        <v>2.5</v>
      </c>
      <c r="G168" s="22">
        <v>6</v>
      </c>
      <c r="H168" s="100">
        <v>1751.06</v>
      </c>
      <c r="I168" s="100">
        <v>2112.6799999999998</v>
      </c>
      <c r="J168" s="101">
        <f t="shared" si="14"/>
        <v>0</v>
      </c>
      <c r="K168" s="102">
        <f t="shared" si="12"/>
        <v>1751.06</v>
      </c>
      <c r="L168" s="102">
        <f t="shared" si="13"/>
        <v>2112.6799999999998</v>
      </c>
      <c r="M168" s="252"/>
      <c r="R168" s="227"/>
      <c r="S168" s="227"/>
    </row>
    <row r="169" spans="1:19" x14ac:dyDescent="0.3">
      <c r="A169" s="95">
        <v>164</v>
      </c>
      <c r="B169" s="226" t="s">
        <v>1864</v>
      </c>
      <c r="C169" s="23" t="s">
        <v>1776</v>
      </c>
      <c r="D169" s="96" t="s">
        <v>42</v>
      </c>
      <c r="E169" s="112">
        <v>1600</v>
      </c>
      <c r="F169" s="22">
        <v>2.5</v>
      </c>
      <c r="G169" s="22">
        <v>6</v>
      </c>
      <c r="H169" s="100">
        <v>1834.11</v>
      </c>
      <c r="I169" s="100">
        <v>2222</v>
      </c>
      <c r="J169" s="101">
        <f t="shared" si="14"/>
        <v>0</v>
      </c>
      <c r="K169" s="102">
        <f t="shared" si="12"/>
        <v>1834.11</v>
      </c>
      <c r="L169" s="102">
        <f t="shared" si="13"/>
        <v>2222</v>
      </c>
      <c r="M169" s="252"/>
      <c r="R169" s="227"/>
      <c r="S169" s="227"/>
    </row>
    <row r="170" spans="1:19" x14ac:dyDescent="0.3">
      <c r="A170" s="95">
        <v>165</v>
      </c>
      <c r="B170" s="226" t="s">
        <v>1865</v>
      </c>
      <c r="C170" s="23" t="s">
        <v>1777</v>
      </c>
      <c r="D170" s="96" t="s">
        <v>42</v>
      </c>
      <c r="E170" s="112">
        <v>1700</v>
      </c>
      <c r="F170" s="22">
        <v>2.5</v>
      </c>
      <c r="G170" s="22">
        <v>6</v>
      </c>
      <c r="H170" s="100">
        <v>1917.17</v>
      </c>
      <c r="I170" s="100">
        <v>2331.3200000000002</v>
      </c>
      <c r="J170" s="101">
        <f t="shared" si="14"/>
        <v>0</v>
      </c>
      <c r="K170" s="102">
        <f t="shared" si="12"/>
        <v>1917.17</v>
      </c>
      <c r="L170" s="102">
        <f t="shared" si="13"/>
        <v>2331.3200000000002</v>
      </c>
      <c r="M170" s="252"/>
      <c r="R170" s="227"/>
      <c r="S170" s="227"/>
    </row>
    <row r="171" spans="1:19" x14ac:dyDescent="0.3">
      <c r="A171" s="95">
        <v>166</v>
      </c>
      <c r="B171" s="226" t="s">
        <v>1866</v>
      </c>
      <c r="C171" s="23" t="s">
        <v>1778</v>
      </c>
      <c r="D171" s="96" t="s">
        <v>42</v>
      </c>
      <c r="E171" s="112">
        <v>1800</v>
      </c>
      <c r="F171" s="22">
        <v>2.5</v>
      </c>
      <c r="G171" s="22">
        <v>6</v>
      </c>
      <c r="H171" s="100">
        <v>2000.23</v>
      </c>
      <c r="I171" s="100">
        <v>2440.64</v>
      </c>
      <c r="J171" s="101">
        <f t="shared" si="14"/>
        <v>0</v>
      </c>
      <c r="K171" s="102">
        <f t="shared" si="12"/>
        <v>2000.23</v>
      </c>
      <c r="L171" s="102">
        <f t="shared" si="13"/>
        <v>2440.64</v>
      </c>
      <c r="M171" s="252"/>
      <c r="R171" s="227"/>
      <c r="S171" s="227"/>
    </row>
    <row r="172" spans="1:19" x14ac:dyDescent="0.3">
      <c r="A172" s="95">
        <v>167</v>
      </c>
      <c r="B172" s="226" t="s">
        <v>1867</v>
      </c>
      <c r="C172" s="23" t="s">
        <v>1779</v>
      </c>
      <c r="D172" s="96" t="s">
        <v>42</v>
      </c>
      <c r="E172" s="112">
        <v>1900</v>
      </c>
      <c r="F172" s="22">
        <v>2.5</v>
      </c>
      <c r="G172" s="22">
        <v>6</v>
      </c>
      <c r="H172" s="100">
        <v>2083.3000000000002</v>
      </c>
      <c r="I172" s="100">
        <v>2549.96</v>
      </c>
      <c r="J172" s="101">
        <f t="shared" si="14"/>
        <v>0</v>
      </c>
      <c r="K172" s="102">
        <f t="shared" si="12"/>
        <v>2083.3000000000002</v>
      </c>
      <c r="L172" s="102">
        <f t="shared" si="13"/>
        <v>2549.96</v>
      </c>
      <c r="M172" s="252"/>
      <c r="R172" s="227"/>
      <c r="S172" s="227"/>
    </row>
    <row r="173" spans="1:19" x14ac:dyDescent="0.3">
      <c r="A173" s="95">
        <v>168</v>
      </c>
      <c r="B173" s="226" t="s">
        <v>1868</v>
      </c>
      <c r="C173" s="23" t="s">
        <v>1780</v>
      </c>
      <c r="D173" s="96" t="s">
        <v>42</v>
      </c>
      <c r="E173" s="112">
        <v>2000</v>
      </c>
      <c r="F173" s="22">
        <v>2.5</v>
      </c>
      <c r="G173" s="22">
        <v>6</v>
      </c>
      <c r="H173" s="100">
        <v>2166.36</v>
      </c>
      <c r="I173" s="100">
        <v>2659.28</v>
      </c>
      <c r="J173" s="101">
        <f t="shared" si="14"/>
        <v>0</v>
      </c>
      <c r="K173" s="102">
        <f t="shared" si="12"/>
        <v>2166.36</v>
      </c>
      <c r="L173" s="102">
        <f t="shared" si="13"/>
        <v>2659.28</v>
      </c>
      <c r="M173" s="252"/>
      <c r="R173" s="227"/>
      <c r="S173" s="227"/>
    </row>
    <row r="174" spans="1:19" x14ac:dyDescent="0.3">
      <c r="A174" s="95">
        <v>169</v>
      </c>
      <c r="B174" s="226" t="s">
        <v>1869</v>
      </c>
      <c r="C174" s="23" t="s">
        <v>1781</v>
      </c>
      <c r="D174" s="96" t="s">
        <v>42</v>
      </c>
      <c r="E174" s="112">
        <v>2100</v>
      </c>
      <c r="F174" s="22">
        <v>2.5</v>
      </c>
      <c r="G174" s="22">
        <v>6</v>
      </c>
      <c r="H174" s="100">
        <v>2264.11</v>
      </c>
      <c r="I174" s="100">
        <v>2768.58</v>
      </c>
      <c r="J174" s="101">
        <f t="shared" si="14"/>
        <v>0</v>
      </c>
      <c r="K174" s="102">
        <f t="shared" si="12"/>
        <v>2264.11</v>
      </c>
      <c r="L174" s="102">
        <f t="shared" si="13"/>
        <v>2768.58</v>
      </c>
      <c r="M174" s="252"/>
      <c r="R174" s="227"/>
      <c r="S174" s="227"/>
    </row>
    <row r="175" spans="1:19" x14ac:dyDescent="0.3">
      <c r="A175" s="95">
        <v>170</v>
      </c>
      <c r="B175" s="226" t="s">
        <v>1870</v>
      </c>
      <c r="C175" s="23" t="s">
        <v>1782</v>
      </c>
      <c r="D175" s="96" t="s">
        <v>42</v>
      </c>
      <c r="E175" s="112">
        <v>2200</v>
      </c>
      <c r="F175" s="22">
        <v>2.5</v>
      </c>
      <c r="G175" s="22">
        <v>6</v>
      </c>
      <c r="H175" s="100">
        <v>2347.17</v>
      </c>
      <c r="I175" s="100">
        <v>2877.91</v>
      </c>
      <c r="J175" s="101">
        <f t="shared" si="14"/>
        <v>0</v>
      </c>
      <c r="K175" s="102">
        <f t="shared" si="12"/>
        <v>2347.17</v>
      </c>
      <c r="L175" s="102">
        <f t="shared" si="13"/>
        <v>2877.91</v>
      </c>
      <c r="M175" s="252"/>
      <c r="R175" s="227"/>
      <c r="S175" s="227"/>
    </row>
    <row r="176" spans="1:19" x14ac:dyDescent="0.3">
      <c r="A176" s="95">
        <v>171</v>
      </c>
      <c r="B176" s="226" t="s">
        <v>1871</v>
      </c>
      <c r="C176" s="23" t="s">
        <v>1783</v>
      </c>
      <c r="D176" s="96" t="s">
        <v>42</v>
      </c>
      <c r="E176" s="112">
        <v>2300</v>
      </c>
      <c r="F176" s="22">
        <v>2.5</v>
      </c>
      <c r="G176" s="22">
        <v>6</v>
      </c>
      <c r="H176" s="100">
        <v>2430.23</v>
      </c>
      <c r="I176" s="100">
        <v>2987.23</v>
      </c>
      <c r="J176" s="101">
        <f t="shared" si="14"/>
        <v>0</v>
      </c>
      <c r="K176" s="102">
        <f t="shared" si="12"/>
        <v>2430.23</v>
      </c>
      <c r="L176" s="102">
        <f t="shared" si="13"/>
        <v>2987.23</v>
      </c>
      <c r="M176" s="252"/>
      <c r="R176" s="227"/>
      <c r="S176" s="227"/>
    </row>
    <row r="177" spans="1:19" x14ac:dyDescent="0.3">
      <c r="A177" s="95">
        <v>172</v>
      </c>
      <c r="B177" s="226" t="s">
        <v>1872</v>
      </c>
      <c r="C177" s="23" t="s">
        <v>1784</v>
      </c>
      <c r="D177" s="96" t="s">
        <v>42</v>
      </c>
      <c r="E177" s="112">
        <v>2400</v>
      </c>
      <c r="F177" s="22">
        <v>2.5</v>
      </c>
      <c r="G177" s="22">
        <v>6</v>
      </c>
      <c r="H177" s="100">
        <v>2513.3000000000002</v>
      </c>
      <c r="I177" s="100">
        <v>3096.55</v>
      </c>
      <c r="J177" s="101">
        <f t="shared" si="14"/>
        <v>0</v>
      </c>
      <c r="K177" s="102">
        <f t="shared" si="12"/>
        <v>2513.3000000000002</v>
      </c>
      <c r="L177" s="102">
        <f t="shared" si="13"/>
        <v>3096.55</v>
      </c>
      <c r="M177" s="252"/>
      <c r="R177" s="227"/>
      <c r="S177" s="227"/>
    </row>
    <row r="178" spans="1:19" x14ac:dyDescent="0.3">
      <c r="A178" s="95">
        <v>173</v>
      </c>
      <c r="B178" s="226" t="s">
        <v>1873</v>
      </c>
      <c r="C178" s="23" t="s">
        <v>1785</v>
      </c>
      <c r="D178" s="96" t="s">
        <v>42</v>
      </c>
      <c r="E178" s="112">
        <v>2500</v>
      </c>
      <c r="F178" s="22">
        <v>2.5</v>
      </c>
      <c r="G178" s="22">
        <v>6</v>
      </c>
      <c r="H178" s="100">
        <v>2596.36</v>
      </c>
      <c r="I178" s="100">
        <v>3205.87</v>
      </c>
      <c r="J178" s="101">
        <f t="shared" si="14"/>
        <v>0</v>
      </c>
      <c r="K178" s="102">
        <f t="shared" si="12"/>
        <v>2596.36</v>
      </c>
      <c r="L178" s="102">
        <f t="shared" si="13"/>
        <v>3205.87</v>
      </c>
      <c r="M178" s="252"/>
      <c r="R178" s="227"/>
      <c r="S178" s="227"/>
    </row>
    <row r="179" spans="1:19" x14ac:dyDescent="0.3">
      <c r="A179" s="95">
        <v>174</v>
      </c>
      <c r="B179" s="226" t="s">
        <v>1874</v>
      </c>
      <c r="C179" s="23" t="s">
        <v>1786</v>
      </c>
      <c r="D179" s="96" t="s">
        <v>42</v>
      </c>
      <c r="E179" s="112">
        <v>2600</v>
      </c>
      <c r="F179" s="22">
        <v>2.5</v>
      </c>
      <c r="G179" s="22">
        <v>6</v>
      </c>
      <c r="H179" s="100">
        <v>2679.42</v>
      </c>
      <c r="I179" s="100">
        <v>3315.19</v>
      </c>
      <c r="J179" s="101">
        <f t="shared" si="14"/>
        <v>0</v>
      </c>
      <c r="K179" s="102">
        <f t="shared" si="12"/>
        <v>2679.42</v>
      </c>
      <c r="L179" s="102">
        <f t="shared" si="13"/>
        <v>3315.19</v>
      </c>
      <c r="M179" s="252"/>
      <c r="R179" s="227"/>
      <c r="S179" s="227"/>
    </row>
    <row r="180" spans="1:19" x14ac:dyDescent="0.3">
      <c r="A180" s="95">
        <v>175</v>
      </c>
      <c r="B180" s="226" t="s">
        <v>1875</v>
      </c>
      <c r="C180" s="23" t="s">
        <v>1787</v>
      </c>
      <c r="D180" s="96" t="s">
        <v>42</v>
      </c>
      <c r="E180" s="112">
        <v>2700</v>
      </c>
      <c r="F180" s="22">
        <v>2.5</v>
      </c>
      <c r="G180" s="22">
        <v>6</v>
      </c>
      <c r="H180" s="100">
        <v>2762.49</v>
      </c>
      <c r="I180" s="100">
        <v>3424.49</v>
      </c>
      <c r="J180" s="101">
        <f t="shared" si="14"/>
        <v>0</v>
      </c>
      <c r="K180" s="102">
        <f t="shared" si="12"/>
        <v>2762.49</v>
      </c>
      <c r="L180" s="102">
        <f t="shared" si="13"/>
        <v>3424.49</v>
      </c>
      <c r="M180" s="252"/>
      <c r="R180" s="227"/>
      <c r="S180" s="227"/>
    </row>
    <row r="181" spans="1:19" x14ac:dyDescent="0.3">
      <c r="A181" s="95">
        <v>176</v>
      </c>
      <c r="B181" s="226" t="s">
        <v>1876</v>
      </c>
      <c r="C181" s="23" t="s">
        <v>1788</v>
      </c>
      <c r="D181" s="96" t="s">
        <v>42</v>
      </c>
      <c r="E181" s="112">
        <v>2800</v>
      </c>
      <c r="F181" s="22">
        <v>2.5</v>
      </c>
      <c r="G181" s="22">
        <v>6</v>
      </c>
      <c r="H181" s="100">
        <v>2845.53</v>
      </c>
      <c r="I181" s="100">
        <v>3533.81</v>
      </c>
      <c r="J181" s="101">
        <f t="shared" si="14"/>
        <v>0</v>
      </c>
      <c r="K181" s="102">
        <f t="shared" si="12"/>
        <v>2845.53</v>
      </c>
      <c r="L181" s="102">
        <f t="shared" si="13"/>
        <v>3533.81</v>
      </c>
      <c r="M181" s="252"/>
      <c r="R181" s="227"/>
      <c r="S181" s="227"/>
    </row>
    <row r="182" spans="1:19" x14ac:dyDescent="0.3">
      <c r="A182" s="95">
        <v>177</v>
      </c>
      <c r="B182" s="226" t="s">
        <v>1877</v>
      </c>
      <c r="C182" s="23" t="s">
        <v>1789</v>
      </c>
      <c r="D182" s="96" t="s">
        <v>42</v>
      </c>
      <c r="E182" s="112">
        <v>2900</v>
      </c>
      <c r="F182" s="22">
        <v>2.5</v>
      </c>
      <c r="G182" s="22">
        <v>6</v>
      </c>
      <c r="H182" s="100">
        <v>2928.6</v>
      </c>
      <c r="I182" s="100">
        <v>3643.13</v>
      </c>
      <c r="J182" s="101">
        <f t="shared" si="14"/>
        <v>0</v>
      </c>
      <c r="K182" s="102">
        <f t="shared" si="12"/>
        <v>2928.6</v>
      </c>
      <c r="L182" s="102">
        <f t="shared" si="13"/>
        <v>3643.13</v>
      </c>
      <c r="M182" s="252"/>
      <c r="R182" s="227"/>
      <c r="S182" s="227"/>
    </row>
    <row r="183" spans="1:19" x14ac:dyDescent="0.3">
      <c r="A183" s="95">
        <v>178</v>
      </c>
      <c r="B183" s="226" t="s">
        <v>1878</v>
      </c>
      <c r="C183" s="23" t="s">
        <v>1790</v>
      </c>
      <c r="D183" s="96" t="s">
        <v>42</v>
      </c>
      <c r="E183" s="112">
        <v>3000</v>
      </c>
      <c r="F183" s="22">
        <v>2.5</v>
      </c>
      <c r="G183" s="22">
        <v>6</v>
      </c>
      <c r="H183" s="100">
        <v>3011.66</v>
      </c>
      <c r="I183" s="100">
        <v>3752.47</v>
      </c>
      <c r="J183" s="101">
        <f t="shared" si="14"/>
        <v>0</v>
      </c>
      <c r="K183" s="102">
        <f t="shared" si="12"/>
        <v>3011.66</v>
      </c>
      <c r="L183" s="102">
        <f t="shared" si="13"/>
        <v>3752.47</v>
      </c>
      <c r="M183" s="253"/>
      <c r="R183" s="227"/>
      <c r="S183" s="227"/>
    </row>
  </sheetData>
  <sheetProtection password="D9AA" sheet="1" objects="1" scenarios="1"/>
  <mergeCells count="19">
    <mergeCell ref="M126:M154"/>
    <mergeCell ref="M155:M183"/>
    <mergeCell ref="M94:M110"/>
    <mergeCell ref="M5:M19"/>
    <mergeCell ref="M20:M34"/>
    <mergeCell ref="M35:M63"/>
    <mergeCell ref="M64:M92"/>
    <mergeCell ref="H2:I2"/>
    <mergeCell ref="J2:J3"/>
    <mergeCell ref="K2:L2"/>
    <mergeCell ref="M2:M3"/>
    <mergeCell ref="M111:M125"/>
    <mergeCell ref="A2:A3"/>
    <mergeCell ref="B2:B3"/>
    <mergeCell ref="C2:C3"/>
    <mergeCell ref="F2:F3"/>
    <mergeCell ref="G2:G3"/>
    <mergeCell ref="E2:E3"/>
    <mergeCell ref="D2:D3"/>
  </mergeCells>
  <hyperlinks>
    <hyperlink ref="A1" location="Главная!H9" display="На главную"/>
  </hyperlinks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1"/>
  <sheetViews>
    <sheetView workbookViewId="0">
      <pane ySplit="3" topLeftCell="A19" activePane="bottomLeft" state="frozen"/>
      <selection activeCell="C28" sqref="C28"/>
      <selection pane="bottomLeft" activeCell="I9" sqref="I9"/>
    </sheetView>
  </sheetViews>
  <sheetFormatPr defaultColWidth="8.88671875" defaultRowHeight="14.4" x14ac:dyDescent="0.3"/>
  <cols>
    <col min="1" max="1" width="10" style="30" bestFit="1" customWidth="1"/>
    <col min="2" max="2" width="9.109375" style="104" bestFit="1" customWidth="1"/>
    <col min="3" max="3" width="46.5546875" style="106" bestFit="1" customWidth="1"/>
    <col min="4" max="4" width="5.5546875" style="104" bestFit="1" customWidth="1"/>
    <col min="5" max="5" width="14" style="107" bestFit="1" customWidth="1"/>
    <col min="6" max="7" width="13.109375" style="30" hidden="1" customWidth="1"/>
    <col min="8" max="8" width="13.109375" style="30" customWidth="1"/>
    <col min="9" max="10" width="13.109375" style="108" customWidth="1"/>
    <col min="11" max="11" width="28.44140625" style="30" customWidth="1"/>
    <col min="12" max="16384" width="8.88671875" style="30"/>
  </cols>
  <sheetData>
    <row r="1" spans="1:11" s="89" customFormat="1" ht="22.2" customHeight="1" x14ac:dyDescent="0.3">
      <c r="A1" s="46" t="s">
        <v>1700</v>
      </c>
      <c r="C1" s="115"/>
      <c r="D1" s="90"/>
      <c r="E1" s="109" t="s">
        <v>1701</v>
      </c>
      <c r="I1" s="50">
        <f>Главная!H9</f>
        <v>0</v>
      </c>
    </row>
    <row r="2" spans="1:11" s="89" customFormat="1" ht="26.1" customHeight="1" x14ac:dyDescent="0.3">
      <c r="A2" s="248" t="s">
        <v>0</v>
      </c>
      <c r="B2" s="248" t="s">
        <v>45</v>
      </c>
      <c r="C2" s="248" t="s">
        <v>1</v>
      </c>
      <c r="D2" s="249" t="s">
        <v>2</v>
      </c>
      <c r="E2" s="248" t="s">
        <v>889</v>
      </c>
      <c r="F2" s="254" t="s">
        <v>888</v>
      </c>
      <c r="G2" s="254"/>
      <c r="H2" s="255" t="s">
        <v>51</v>
      </c>
      <c r="I2" s="256" t="s">
        <v>1699</v>
      </c>
      <c r="J2" s="256"/>
      <c r="K2" s="248" t="s">
        <v>3</v>
      </c>
    </row>
    <row r="3" spans="1:11" ht="28.8" x14ac:dyDescent="0.3">
      <c r="A3" s="248"/>
      <c r="B3" s="248" t="s">
        <v>45</v>
      </c>
      <c r="C3" s="248" t="s">
        <v>1</v>
      </c>
      <c r="D3" s="249" t="s">
        <v>2</v>
      </c>
      <c r="E3" s="248" t="s">
        <v>446</v>
      </c>
      <c r="F3" s="91" t="s">
        <v>535</v>
      </c>
      <c r="G3" s="91" t="s">
        <v>536</v>
      </c>
      <c r="H3" s="255" t="s">
        <v>51</v>
      </c>
      <c r="I3" s="92" t="s">
        <v>535</v>
      </c>
      <c r="J3" s="92" t="s">
        <v>536</v>
      </c>
      <c r="K3" s="248" t="s">
        <v>3</v>
      </c>
    </row>
    <row r="4" spans="1:11" ht="8.1" customHeight="1" x14ac:dyDescent="0.3">
      <c r="A4" s="93"/>
      <c r="B4" s="93"/>
      <c r="C4" s="93"/>
      <c r="D4" s="93"/>
      <c r="E4" s="93"/>
      <c r="F4" s="93"/>
      <c r="G4" s="93"/>
      <c r="H4" s="93"/>
      <c r="I4" s="93"/>
      <c r="J4" s="93"/>
      <c r="K4" s="93"/>
    </row>
    <row r="5" spans="1:11" ht="27" customHeight="1" x14ac:dyDescent="0.3">
      <c r="A5" s="95">
        <v>1</v>
      </c>
      <c r="B5" s="60" t="s">
        <v>767</v>
      </c>
      <c r="C5" s="20" t="s">
        <v>771</v>
      </c>
      <c r="D5" s="96" t="s">
        <v>42</v>
      </c>
      <c r="E5" s="26" t="s">
        <v>291</v>
      </c>
      <c r="F5" s="116">
        <v>21</v>
      </c>
      <c r="G5" s="116">
        <v>33.6</v>
      </c>
      <c r="H5" s="101">
        <f>Главная!H9</f>
        <v>0</v>
      </c>
      <c r="I5" s="102">
        <f t="shared" ref="I5:I11" si="0">ROUND(F5*(1-H5),2)</f>
        <v>21</v>
      </c>
      <c r="J5" s="102">
        <f t="shared" ref="J5:J11" si="1">ROUND(G5-G5*H5,2)</f>
        <v>33.6</v>
      </c>
      <c r="K5" s="250"/>
    </row>
    <row r="6" spans="1:11" s="113" customFormat="1" ht="27" customHeight="1" x14ac:dyDescent="0.3">
      <c r="A6" s="95">
        <v>2</v>
      </c>
      <c r="B6" s="60" t="s">
        <v>768</v>
      </c>
      <c r="C6" s="20" t="s">
        <v>772</v>
      </c>
      <c r="D6" s="96" t="s">
        <v>42</v>
      </c>
      <c r="E6" s="27" t="s">
        <v>291</v>
      </c>
      <c r="F6" s="116">
        <v>22.5</v>
      </c>
      <c r="G6" s="116">
        <v>35.99</v>
      </c>
      <c r="H6" s="101">
        <f t="shared" ref="H6:H12" si="2">H5</f>
        <v>0</v>
      </c>
      <c r="I6" s="102">
        <f t="shared" si="0"/>
        <v>22.5</v>
      </c>
      <c r="J6" s="102">
        <f t="shared" si="1"/>
        <v>35.99</v>
      </c>
      <c r="K6" s="250"/>
    </row>
    <row r="7" spans="1:11" s="113" customFormat="1" ht="27" customHeight="1" x14ac:dyDescent="0.3">
      <c r="A7" s="95">
        <v>3</v>
      </c>
      <c r="B7" s="60" t="s">
        <v>769</v>
      </c>
      <c r="C7" s="20" t="s">
        <v>773</v>
      </c>
      <c r="D7" s="96" t="s">
        <v>42</v>
      </c>
      <c r="E7" s="27" t="s">
        <v>291</v>
      </c>
      <c r="F7" s="116">
        <v>24.01</v>
      </c>
      <c r="G7" s="116">
        <v>38.4</v>
      </c>
      <c r="H7" s="101">
        <f t="shared" si="2"/>
        <v>0</v>
      </c>
      <c r="I7" s="102">
        <f t="shared" si="0"/>
        <v>24.01</v>
      </c>
      <c r="J7" s="102">
        <f t="shared" si="1"/>
        <v>38.4</v>
      </c>
      <c r="K7" s="250"/>
    </row>
    <row r="8" spans="1:11" s="113" customFormat="1" ht="27" customHeight="1" x14ac:dyDescent="0.3">
      <c r="A8" s="95">
        <v>4</v>
      </c>
      <c r="B8" s="60" t="s">
        <v>770</v>
      </c>
      <c r="C8" s="20" t="s">
        <v>774</v>
      </c>
      <c r="D8" s="96" t="s">
        <v>42</v>
      </c>
      <c r="E8" s="27" t="s">
        <v>291</v>
      </c>
      <c r="F8" s="116">
        <v>25.49</v>
      </c>
      <c r="G8" s="116">
        <v>40.79</v>
      </c>
      <c r="H8" s="101">
        <f t="shared" si="2"/>
        <v>0</v>
      </c>
      <c r="I8" s="102">
        <f t="shared" si="0"/>
        <v>25.49</v>
      </c>
      <c r="J8" s="102">
        <f t="shared" si="1"/>
        <v>40.79</v>
      </c>
      <c r="K8" s="250"/>
    </row>
    <row r="9" spans="1:11" ht="76.95" customHeight="1" x14ac:dyDescent="0.3">
      <c r="A9" s="95">
        <v>5</v>
      </c>
      <c r="B9" s="60" t="s">
        <v>1689</v>
      </c>
      <c r="C9" s="79" t="s">
        <v>709</v>
      </c>
      <c r="D9" s="96" t="s">
        <v>42</v>
      </c>
      <c r="E9" s="26">
        <v>5</v>
      </c>
      <c r="F9" s="116">
        <v>700.01</v>
      </c>
      <c r="G9" s="116">
        <v>700.01</v>
      </c>
      <c r="H9" s="101">
        <f t="shared" si="2"/>
        <v>0</v>
      </c>
      <c r="I9" s="102">
        <f t="shared" si="0"/>
        <v>700.01</v>
      </c>
      <c r="J9" s="102">
        <f t="shared" si="1"/>
        <v>700.01</v>
      </c>
      <c r="K9" s="111"/>
    </row>
    <row r="10" spans="1:11" s="104" customFormat="1" ht="76.95" customHeight="1" x14ac:dyDescent="0.3">
      <c r="A10" s="95">
        <v>6</v>
      </c>
      <c r="B10" s="95" t="s">
        <v>507</v>
      </c>
      <c r="C10" s="117" t="s">
        <v>530</v>
      </c>
      <c r="D10" s="96" t="s">
        <v>42</v>
      </c>
      <c r="E10" s="26">
        <v>5</v>
      </c>
      <c r="F10" s="116">
        <v>814.8</v>
      </c>
      <c r="G10" s="116">
        <v>814.8</v>
      </c>
      <c r="H10" s="101">
        <f t="shared" si="2"/>
        <v>0</v>
      </c>
      <c r="I10" s="102">
        <f t="shared" si="0"/>
        <v>814.8</v>
      </c>
      <c r="J10" s="102">
        <f t="shared" si="1"/>
        <v>814.8</v>
      </c>
      <c r="K10" s="95"/>
    </row>
    <row r="11" spans="1:11" s="104" customFormat="1" ht="76.95" customHeight="1" x14ac:dyDescent="0.3">
      <c r="A11" s="95">
        <v>7</v>
      </c>
      <c r="B11" s="95" t="s">
        <v>506</v>
      </c>
      <c r="C11" s="117" t="s">
        <v>508</v>
      </c>
      <c r="D11" s="96" t="s">
        <v>42</v>
      </c>
      <c r="E11" s="26">
        <v>5</v>
      </c>
      <c r="F11" s="116">
        <v>1259.1099999999999</v>
      </c>
      <c r="G11" s="116">
        <v>1259.1099999999999</v>
      </c>
      <c r="H11" s="101">
        <f t="shared" si="2"/>
        <v>0</v>
      </c>
      <c r="I11" s="102">
        <f t="shared" si="0"/>
        <v>1259.1099999999999</v>
      </c>
      <c r="J11" s="102">
        <f t="shared" si="1"/>
        <v>1259.1099999999999</v>
      </c>
      <c r="K11" s="95"/>
    </row>
    <row r="12" spans="1:11" s="104" customFormat="1" ht="83.1" customHeight="1" x14ac:dyDescent="0.3">
      <c r="A12" s="95">
        <v>8</v>
      </c>
      <c r="B12" s="118" t="s">
        <v>896</v>
      </c>
      <c r="C12" s="119" t="s">
        <v>1686</v>
      </c>
      <c r="D12" s="96" t="s">
        <v>42</v>
      </c>
      <c r="E12" s="26">
        <v>4</v>
      </c>
      <c r="F12" s="116">
        <v>49.29</v>
      </c>
      <c r="G12" s="116">
        <v>49.29</v>
      </c>
      <c r="H12" s="101">
        <f t="shared" si="2"/>
        <v>0</v>
      </c>
      <c r="I12" s="102">
        <f t="shared" ref="I12:I24" si="3">ROUND(F12*(1-H12),2)</f>
        <v>49.29</v>
      </c>
      <c r="J12" s="102">
        <f t="shared" ref="J12:J24" si="4">ROUND(G12-G12*H12,2)</f>
        <v>49.29</v>
      </c>
      <c r="K12" s="95"/>
    </row>
    <row r="13" spans="1:11" s="104" customFormat="1" ht="83.1" customHeight="1" x14ac:dyDescent="0.3">
      <c r="A13" s="95">
        <v>10</v>
      </c>
      <c r="B13" s="118" t="s">
        <v>901</v>
      </c>
      <c r="C13" s="119" t="s">
        <v>897</v>
      </c>
      <c r="D13" s="96" t="s">
        <v>42</v>
      </c>
      <c r="E13" s="26">
        <v>5</v>
      </c>
      <c r="F13" s="116">
        <v>83.74</v>
      </c>
      <c r="G13" s="116">
        <v>83.74</v>
      </c>
      <c r="H13" s="101">
        <f t="shared" ref="H13:H24" si="5">H12</f>
        <v>0</v>
      </c>
      <c r="I13" s="102">
        <f t="shared" si="3"/>
        <v>83.74</v>
      </c>
      <c r="J13" s="102">
        <f t="shared" si="4"/>
        <v>83.74</v>
      </c>
      <c r="K13" s="95"/>
    </row>
    <row r="14" spans="1:11" s="104" customFormat="1" ht="83.1" customHeight="1" x14ac:dyDescent="0.3">
      <c r="A14" s="95">
        <v>11</v>
      </c>
      <c r="B14" s="118" t="s">
        <v>902</v>
      </c>
      <c r="C14" s="119" t="s">
        <v>898</v>
      </c>
      <c r="D14" s="96" t="s">
        <v>42</v>
      </c>
      <c r="E14" s="26">
        <v>5</v>
      </c>
      <c r="F14" s="116">
        <v>121.13</v>
      </c>
      <c r="G14" s="116">
        <v>121.13</v>
      </c>
      <c r="H14" s="101">
        <f t="shared" si="5"/>
        <v>0</v>
      </c>
      <c r="I14" s="102">
        <f t="shared" si="3"/>
        <v>121.13</v>
      </c>
      <c r="J14" s="102">
        <f t="shared" si="4"/>
        <v>121.13</v>
      </c>
      <c r="K14" s="95"/>
    </row>
    <row r="15" spans="1:11" s="104" customFormat="1" ht="83.1" customHeight="1" x14ac:dyDescent="0.3">
      <c r="A15" s="95">
        <v>12</v>
      </c>
      <c r="B15" s="118" t="s">
        <v>903</v>
      </c>
      <c r="C15" s="119" t="s">
        <v>899</v>
      </c>
      <c r="D15" s="96" t="s">
        <v>42</v>
      </c>
      <c r="E15" s="26">
        <v>5</v>
      </c>
      <c r="F15" s="116">
        <v>167.82</v>
      </c>
      <c r="G15" s="116">
        <v>167.82</v>
      </c>
      <c r="H15" s="101">
        <f t="shared" si="5"/>
        <v>0</v>
      </c>
      <c r="I15" s="102">
        <f t="shared" si="3"/>
        <v>167.82</v>
      </c>
      <c r="J15" s="102">
        <f t="shared" si="4"/>
        <v>167.82</v>
      </c>
      <c r="K15" s="95"/>
    </row>
    <row r="16" spans="1:11" s="104" customFormat="1" ht="83.1" customHeight="1" x14ac:dyDescent="0.3">
      <c r="A16" s="95">
        <v>13</v>
      </c>
      <c r="B16" s="118" t="s">
        <v>904</v>
      </c>
      <c r="C16" s="119" t="s">
        <v>900</v>
      </c>
      <c r="D16" s="96" t="s">
        <v>42</v>
      </c>
      <c r="E16" s="26">
        <v>5</v>
      </c>
      <c r="F16" s="116">
        <v>209.84</v>
      </c>
      <c r="G16" s="116">
        <v>209.84</v>
      </c>
      <c r="H16" s="101">
        <f t="shared" si="5"/>
        <v>0</v>
      </c>
      <c r="I16" s="102">
        <f t="shared" si="3"/>
        <v>209.84</v>
      </c>
      <c r="J16" s="102">
        <f t="shared" si="4"/>
        <v>209.84</v>
      </c>
      <c r="K16" s="95"/>
    </row>
    <row r="17" spans="1:11" s="104" customFormat="1" ht="83.1" customHeight="1" x14ac:dyDescent="0.3">
      <c r="A17" s="95">
        <v>14</v>
      </c>
      <c r="B17" s="120" t="s">
        <v>905</v>
      </c>
      <c r="C17" s="121" t="s">
        <v>890</v>
      </c>
      <c r="D17" s="96" t="s">
        <v>42</v>
      </c>
      <c r="E17" s="26">
        <v>5</v>
      </c>
      <c r="F17" s="116">
        <v>104.27</v>
      </c>
      <c r="G17" s="116">
        <v>104.27</v>
      </c>
      <c r="H17" s="101">
        <f t="shared" si="5"/>
        <v>0</v>
      </c>
      <c r="I17" s="102">
        <f t="shared" si="3"/>
        <v>104.27</v>
      </c>
      <c r="J17" s="102">
        <f t="shared" si="4"/>
        <v>104.27</v>
      </c>
      <c r="K17" s="95"/>
    </row>
    <row r="18" spans="1:11" s="104" customFormat="1" ht="83.1" customHeight="1" x14ac:dyDescent="0.3">
      <c r="A18" s="95">
        <v>15</v>
      </c>
      <c r="B18" s="120" t="s">
        <v>906</v>
      </c>
      <c r="C18" s="121" t="s">
        <v>891</v>
      </c>
      <c r="D18" s="96" t="s">
        <v>42</v>
      </c>
      <c r="E18" s="26">
        <v>5</v>
      </c>
      <c r="F18" s="116">
        <v>144.36000000000001</v>
      </c>
      <c r="G18" s="116">
        <v>144.36000000000001</v>
      </c>
      <c r="H18" s="101">
        <f t="shared" si="5"/>
        <v>0</v>
      </c>
      <c r="I18" s="102">
        <f t="shared" si="3"/>
        <v>144.36000000000001</v>
      </c>
      <c r="J18" s="102">
        <f t="shared" si="4"/>
        <v>144.36000000000001</v>
      </c>
      <c r="K18" s="95"/>
    </row>
    <row r="19" spans="1:11" s="104" customFormat="1" ht="83.1" customHeight="1" x14ac:dyDescent="0.3">
      <c r="A19" s="95">
        <v>16</v>
      </c>
      <c r="B19" s="120" t="s">
        <v>907</v>
      </c>
      <c r="C19" s="121" t="s">
        <v>892</v>
      </c>
      <c r="D19" s="96" t="s">
        <v>42</v>
      </c>
      <c r="E19" s="26">
        <v>5</v>
      </c>
      <c r="F19" s="116">
        <v>184.92</v>
      </c>
      <c r="G19" s="116">
        <v>184.92</v>
      </c>
      <c r="H19" s="101">
        <f t="shared" si="5"/>
        <v>0</v>
      </c>
      <c r="I19" s="102">
        <f t="shared" si="3"/>
        <v>184.92</v>
      </c>
      <c r="J19" s="102">
        <f t="shared" si="4"/>
        <v>184.92</v>
      </c>
      <c r="K19" s="95"/>
    </row>
    <row r="20" spans="1:11" s="104" customFormat="1" ht="83.1" customHeight="1" x14ac:dyDescent="0.3">
      <c r="A20" s="95">
        <v>17</v>
      </c>
      <c r="B20" s="120" t="s">
        <v>908</v>
      </c>
      <c r="C20" s="121" t="s">
        <v>1683</v>
      </c>
      <c r="D20" s="96" t="s">
        <v>42</v>
      </c>
      <c r="E20" s="26">
        <v>5</v>
      </c>
      <c r="F20" s="116">
        <v>184.92</v>
      </c>
      <c r="G20" s="116">
        <v>184.92</v>
      </c>
      <c r="H20" s="101">
        <f t="shared" si="5"/>
        <v>0</v>
      </c>
      <c r="I20" s="102">
        <f t="shared" si="3"/>
        <v>184.92</v>
      </c>
      <c r="J20" s="102">
        <f t="shared" si="4"/>
        <v>184.92</v>
      </c>
      <c r="K20" s="95"/>
    </row>
    <row r="21" spans="1:11" s="104" customFormat="1" ht="83.1" customHeight="1" x14ac:dyDescent="0.3">
      <c r="A21" s="95">
        <v>18</v>
      </c>
      <c r="B21" s="120" t="s">
        <v>909</v>
      </c>
      <c r="C21" s="121" t="s">
        <v>1684</v>
      </c>
      <c r="D21" s="96" t="s">
        <v>42</v>
      </c>
      <c r="E21" s="26">
        <v>5</v>
      </c>
      <c r="F21" s="116">
        <v>184.92</v>
      </c>
      <c r="G21" s="116">
        <v>184.92</v>
      </c>
      <c r="H21" s="101">
        <f t="shared" si="5"/>
        <v>0</v>
      </c>
      <c r="I21" s="102">
        <f t="shared" si="3"/>
        <v>184.92</v>
      </c>
      <c r="J21" s="102">
        <f t="shared" si="4"/>
        <v>184.92</v>
      </c>
      <c r="K21" s="95"/>
    </row>
    <row r="22" spans="1:11" s="104" customFormat="1" ht="83.1" customHeight="1" x14ac:dyDescent="0.3">
      <c r="A22" s="95">
        <v>19</v>
      </c>
      <c r="B22" s="120" t="s">
        <v>910</v>
      </c>
      <c r="C22" s="121" t="s">
        <v>893</v>
      </c>
      <c r="D22" s="96" t="s">
        <v>42</v>
      </c>
      <c r="E22" s="26">
        <v>5</v>
      </c>
      <c r="F22" s="116">
        <v>201.68</v>
      </c>
      <c r="G22" s="116">
        <v>201.68</v>
      </c>
      <c r="H22" s="101">
        <f t="shared" si="5"/>
        <v>0</v>
      </c>
      <c r="I22" s="102">
        <f t="shared" si="3"/>
        <v>201.68</v>
      </c>
      <c r="J22" s="102">
        <f t="shared" si="4"/>
        <v>201.68</v>
      </c>
      <c r="K22" s="95"/>
    </row>
    <row r="23" spans="1:11" s="104" customFormat="1" ht="83.1" customHeight="1" x14ac:dyDescent="0.3">
      <c r="A23" s="95">
        <v>20</v>
      </c>
      <c r="B23" s="120" t="s">
        <v>911</v>
      </c>
      <c r="C23" s="121" t="s">
        <v>894</v>
      </c>
      <c r="D23" s="96" t="s">
        <v>42</v>
      </c>
      <c r="E23" s="26">
        <v>5</v>
      </c>
      <c r="F23" s="116">
        <v>271.83</v>
      </c>
      <c r="G23" s="116">
        <v>271.83</v>
      </c>
      <c r="H23" s="101">
        <f t="shared" si="5"/>
        <v>0</v>
      </c>
      <c r="I23" s="102">
        <f t="shared" si="3"/>
        <v>271.83</v>
      </c>
      <c r="J23" s="102">
        <f t="shared" si="4"/>
        <v>271.83</v>
      </c>
      <c r="K23" s="95"/>
    </row>
    <row r="24" spans="1:11" s="104" customFormat="1" ht="83.1" customHeight="1" x14ac:dyDescent="0.3">
      <c r="A24" s="95">
        <v>21</v>
      </c>
      <c r="B24" s="120" t="s">
        <v>912</v>
      </c>
      <c r="C24" s="121" t="s">
        <v>895</v>
      </c>
      <c r="D24" s="96" t="s">
        <v>42</v>
      </c>
      <c r="E24" s="26">
        <v>5</v>
      </c>
      <c r="F24" s="116">
        <v>442.79</v>
      </c>
      <c r="G24" s="116">
        <v>442.79</v>
      </c>
      <c r="H24" s="101">
        <f t="shared" si="5"/>
        <v>0</v>
      </c>
      <c r="I24" s="102">
        <f t="shared" si="3"/>
        <v>442.79</v>
      </c>
      <c r="J24" s="102">
        <f t="shared" si="4"/>
        <v>442.79</v>
      </c>
      <c r="K24" s="95"/>
    </row>
    <row r="25" spans="1:11" s="104" customFormat="1" x14ac:dyDescent="0.3">
      <c r="C25" s="122"/>
      <c r="I25" s="105"/>
      <c r="J25" s="105"/>
    </row>
    <row r="26" spans="1:11" s="104" customFormat="1" x14ac:dyDescent="0.3">
      <c r="C26" s="122"/>
      <c r="I26" s="105"/>
      <c r="J26" s="105"/>
    </row>
    <row r="27" spans="1:11" s="104" customFormat="1" x14ac:dyDescent="0.3">
      <c r="C27" s="122"/>
      <c r="I27" s="105"/>
      <c r="J27" s="105"/>
    </row>
    <row r="28" spans="1:11" s="104" customFormat="1" x14ac:dyDescent="0.3">
      <c r="C28" s="122"/>
      <c r="I28" s="105"/>
      <c r="J28" s="105"/>
    </row>
    <row r="29" spans="1:11" s="104" customFormat="1" x14ac:dyDescent="0.3">
      <c r="C29" s="122"/>
      <c r="I29" s="105"/>
      <c r="J29" s="105"/>
    </row>
    <row r="30" spans="1:11" s="104" customFormat="1" x14ac:dyDescent="0.3">
      <c r="C30" s="122"/>
      <c r="I30" s="105"/>
      <c r="J30" s="105"/>
    </row>
    <row r="31" spans="1:11" s="104" customFormat="1" x14ac:dyDescent="0.3">
      <c r="C31" s="122"/>
      <c r="I31" s="105"/>
      <c r="J31" s="105"/>
    </row>
    <row r="32" spans="1:11" s="104" customFormat="1" x14ac:dyDescent="0.3">
      <c r="C32" s="122"/>
      <c r="I32" s="105"/>
      <c r="J32" s="105"/>
    </row>
    <row r="33" spans="3:10" s="104" customFormat="1" x14ac:dyDescent="0.3">
      <c r="C33" s="122"/>
      <c r="I33" s="105"/>
      <c r="J33" s="105"/>
    </row>
    <row r="34" spans="3:10" s="104" customFormat="1" x14ac:dyDescent="0.3">
      <c r="C34" s="122"/>
      <c r="I34" s="105"/>
      <c r="J34" s="105"/>
    </row>
    <row r="35" spans="3:10" s="104" customFormat="1" x14ac:dyDescent="0.3">
      <c r="C35" s="122"/>
      <c r="I35" s="105"/>
      <c r="J35" s="105"/>
    </row>
    <row r="36" spans="3:10" s="104" customFormat="1" x14ac:dyDescent="0.3">
      <c r="C36" s="122"/>
      <c r="I36" s="105"/>
      <c r="J36" s="105"/>
    </row>
    <row r="37" spans="3:10" s="104" customFormat="1" x14ac:dyDescent="0.3">
      <c r="C37" s="122"/>
      <c r="I37" s="105"/>
      <c r="J37" s="105"/>
    </row>
    <row r="38" spans="3:10" s="104" customFormat="1" x14ac:dyDescent="0.3">
      <c r="C38" s="122"/>
      <c r="I38" s="105"/>
      <c r="J38" s="105"/>
    </row>
    <row r="39" spans="3:10" s="104" customFormat="1" x14ac:dyDescent="0.3">
      <c r="C39" s="122"/>
      <c r="I39" s="105"/>
      <c r="J39" s="105"/>
    </row>
    <row r="40" spans="3:10" s="104" customFormat="1" x14ac:dyDescent="0.3">
      <c r="C40" s="122"/>
      <c r="I40" s="105"/>
      <c r="J40" s="105"/>
    </row>
    <row r="41" spans="3:10" s="104" customFormat="1" x14ac:dyDescent="0.3">
      <c r="C41" s="122"/>
      <c r="I41" s="105"/>
      <c r="J41" s="105"/>
    </row>
    <row r="42" spans="3:10" s="104" customFormat="1" x14ac:dyDescent="0.3">
      <c r="C42" s="122"/>
      <c r="I42" s="105"/>
      <c r="J42" s="105"/>
    </row>
    <row r="43" spans="3:10" s="104" customFormat="1" x14ac:dyDescent="0.3">
      <c r="C43" s="122"/>
      <c r="I43" s="105"/>
      <c r="J43" s="105"/>
    </row>
    <row r="44" spans="3:10" s="104" customFormat="1" x14ac:dyDescent="0.3">
      <c r="C44" s="122"/>
      <c r="I44" s="105"/>
      <c r="J44" s="105"/>
    </row>
    <row r="45" spans="3:10" s="104" customFormat="1" x14ac:dyDescent="0.3">
      <c r="C45" s="122"/>
      <c r="I45" s="105"/>
      <c r="J45" s="105"/>
    </row>
    <row r="46" spans="3:10" s="104" customFormat="1" x14ac:dyDescent="0.3">
      <c r="C46" s="122"/>
      <c r="I46" s="105"/>
      <c r="J46" s="105"/>
    </row>
    <row r="47" spans="3:10" s="104" customFormat="1" x14ac:dyDescent="0.3">
      <c r="C47" s="122"/>
      <c r="I47" s="105"/>
      <c r="J47" s="105"/>
    </row>
    <row r="48" spans="3:10" s="104" customFormat="1" x14ac:dyDescent="0.3">
      <c r="C48" s="122"/>
      <c r="I48" s="105"/>
      <c r="J48" s="105"/>
    </row>
    <row r="49" spans="3:10" s="104" customFormat="1" x14ac:dyDescent="0.3">
      <c r="C49" s="122"/>
      <c r="I49" s="105"/>
      <c r="J49" s="105"/>
    </row>
    <row r="50" spans="3:10" s="104" customFormat="1" x14ac:dyDescent="0.3">
      <c r="C50" s="122"/>
      <c r="I50" s="105"/>
      <c r="J50" s="105"/>
    </row>
    <row r="51" spans="3:10" s="104" customFormat="1" x14ac:dyDescent="0.3">
      <c r="C51" s="122"/>
      <c r="I51" s="105"/>
      <c r="J51" s="105"/>
    </row>
    <row r="52" spans="3:10" s="104" customFormat="1" x14ac:dyDescent="0.3">
      <c r="C52" s="122"/>
      <c r="I52" s="105"/>
      <c r="J52" s="105"/>
    </row>
    <row r="53" spans="3:10" s="104" customFormat="1" x14ac:dyDescent="0.3">
      <c r="C53" s="122"/>
      <c r="I53" s="105"/>
      <c r="J53" s="105"/>
    </row>
    <row r="54" spans="3:10" s="104" customFormat="1" x14ac:dyDescent="0.3">
      <c r="C54" s="122"/>
      <c r="I54" s="105"/>
      <c r="J54" s="105"/>
    </row>
    <row r="55" spans="3:10" s="104" customFormat="1" x14ac:dyDescent="0.3">
      <c r="C55" s="122"/>
      <c r="I55" s="105"/>
      <c r="J55" s="105"/>
    </row>
    <row r="56" spans="3:10" s="104" customFormat="1" x14ac:dyDescent="0.3">
      <c r="C56" s="122"/>
      <c r="I56" s="105"/>
      <c r="J56" s="105"/>
    </row>
    <row r="57" spans="3:10" s="104" customFormat="1" x14ac:dyDescent="0.3">
      <c r="C57" s="122"/>
      <c r="I57" s="105"/>
      <c r="J57" s="105"/>
    </row>
    <row r="58" spans="3:10" s="104" customFormat="1" x14ac:dyDescent="0.3">
      <c r="C58" s="122"/>
      <c r="I58" s="105"/>
      <c r="J58" s="105"/>
    </row>
    <row r="59" spans="3:10" s="104" customFormat="1" x14ac:dyDescent="0.3">
      <c r="C59" s="122"/>
      <c r="I59" s="105"/>
      <c r="J59" s="105"/>
    </row>
    <row r="60" spans="3:10" s="104" customFormat="1" x14ac:dyDescent="0.3">
      <c r="C60" s="122"/>
      <c r="I60" s="105"/>
      <c r="J60" s="105"/>
    </row>
    <row r="61" spans="3:10" s="104" customFormat="1" x14ac:dyDescent="0.3">
      <c r="C61" s="122"/>
      <c r="I61" s="105"/>
      <c r="J61" s="105"/>
    </row>
    <row r="62" spans="3:10" s="104" customFormat="1" x14ac:dyDescent="0.3">
      <c r="C62" s="122"/>
      <c r="I62" s="105"/>
      <c r="J62" s="105"/>
    </row>
    <row r="63" spans="3:10" s="104" customFormat="1" x14ac:dyDescent="0.3">
      <c r="C63" s="122"/>
      <c r="I63" s="105"/>
      <c r="J63" s="105"/>
    </row>
    <row r="64" spans="3:10" s="104" customFormat="1" x14ac:dyDescent="0.3">
      <c r="C64" s="122"/>
      <c r="I64" s="105"/>
      <c r="J64" s="105"/>
    </row>
    <row r="65" spans="3:10" s="104" customFormat="1" x14ac:dyDescent="0.3">
      <c r="C65" s="122"/>
      <c r="I65" s="105"/>
      <c r="J65" s="105"/>
    </row>
    <row r="66" spans="3:10" s="104" customFormat="1" x14ac:dyDescent="0.3">
      <c r="C66" s="122"/>
      <c r="I66" s="105"/>
      <c r="J66" s="105"/>
    </row>
    <row r="67" spans="3:10" s="104" customFormat="1" x14ac:dyDescent="0.3">
      <c r="C67" s="122"/>
      <c r="I67" s="105"/>
      <c r="J67" s="105"/>
    </row>
    <row r="68" spans="3:10" s="104" customFormat="1" x14ac:dyDescent="0.3">
      <c r="C68" s="122"/>
      <c r="I68" s="105"/>
      <c r="J68" s="105"/>
    </row>
    <row r="69" spans="3:10" s="104" customFormat="1" x14ac:dyDescent="0.3">
      <c r="C69" s="122"/>
      <c r="I69" s="105"/>
      <c r="J69" s="105"/>
    </row>
    <row r="70" spans="3:10" s="104" customFormat="1" x14ac:dyDescent="0.3">
      <c r="C70" s="122"/>
      <c r="I70" s="105"/>
      <c r="J70" s="105"/>
    </row>
    <row r="71" spans="3:10" s="104" customFormat="1" x14ac:dyDescent="0.3">
      <c r="C71" s="122"/>
      <c r="I71" s="105"/>
      <c r="J71" s="105"/>
    </row>
    <row r="72" spans="3:10" s="104" customFormat="1" x14ac:dyDescent="0.3">
      <c r="C72" s="122"/>
      <c r="I72" s="105"/>
      <c r="J72" s="105"/>
    </row>
    <row r="73" spans="3:10" s="104" customFormat="1" x14ac:dyDescent="0.3">
      <c r="C73" s="122"/>
      <c r="I73" s="105"/>
      <c r="J73" s="105"/>
    </row>
    <row r="74" spans="3:10" s="104" customFormat="1" x14ac:dyDescent="0.3">
      <c r="C74" s="122"/>
      <c r="I74" s="105"/>
      <c r="J74" s="105"/>
    </row>
    <row r="75" spans="3:10" s="104" customFormat="1" x14ac:dyDescent="0.3">
      <c r="C75" s="122"/>
      <c r="I75" s="105"/>
      <c r="J75" s="105"/>
    </row>
    <row r="76" spans="3:10" s="104" customFormat="1" x14ac:dyDescent="0.3">
      <c r="C76" s="122"/>
      <c r="I76" s="105"/>
      <c r="J76" s="105"/>
    </row>
    <row r="77" spans="3:10" s="104" customFormat="1" x14ac:dyDescent="0.3">
      <c r="C77" s="122"/>
      <c r="I77" s="105"/>
      <c r="J77" s="105"/>
    </row>
    <row r="78" spans="3:10" s="104" customFormat="1" x14ac:dyDescent="0.3">
      <c r="C78" s="122"/>
      <c r="I78" s="105"/>
      <c r="J78" s="105"/>
    </row>
    <row r="79" spans="3:10" s="104" customFormat="1" x14ac:dyDescent="0.3">
      <c r="C79" s="122"/>
      <c r="I79" s="105"/>
      <c r="J79" s="105"/>
    </row>
    <row r="80" spans="3:10" s="104" customFormat="1" x14ac:dyDescent="0.3">
      <c r="C80" s="122"/>
      <c r="I80" s="105"/>
      <c r="J80" s="105"/>
    </row>
    <row r="81" spans="3:10" s="104" customFormat="1" x14ac:dyDescent="0.3">
      <c r="C81" s="122"/>
      <c r="I81" s="105"/>
      <c r="J81" s="105"/>
    </row>
    <row r="82" spans="3:10" s="104" customFormat="1" x14ac:dyDescent="0.3">
      <c r="C82" s="122"/>
      <c r="I82" s="105"/>
      <c r="J82" s="105"/>
    </row>
    <row r="83" spans="3:10" s="104" customFormat="1" x14ac:dyDescent="0.3">
      <c r="C83" s="122"/>
      <c r="I83" s="105"/>
      <c r="J83" s="105"/>
    </row>
    <row r="84" spans="3:10" s="104" customFormat="1" x14ac:dyDescent="0.3">
      <c r="C84" s="122"/>
      <c r="I84" s="105"/>
      <c r="J84" s="105"/>
    </row>
    <row r="85" spans="3:10" s="104" customFormat="1" x14ac:dyDescent="0.3">
      <c r="C85" s="122"/>
      <c r="I85" s="105"/>
      <c r="J85" s="105"/>
    </row>
    <row r="86" spans="3:10" s="104" customFormat="1" x14ac:dyDescent="0.3">
      <c r="C86" s="122"/>
      <c r="I86" s="105"/>
      <c r="J86" s="105"/>
    </row>
    <row r="87" spans="3:10" s="104" customFormat="1" x14ac:dyDescent="0.3">
      <c r="C87" s="122"/>
      <c r="I87" s="105"/>
      <c r="J87" s="105"/>
    </row>
    <row r="88" spans="3:10" s="104" customFormat="1" x14ac:dyDescent="0.3">
      <c r="C88" s="122"/>
      <c r="I88" s="105"/>
      <c r="J88" s="105"/>
    </row>
    <row r="89" spans="3:10" s="104" customFormat="1" x14ac:dyDescent="0.3">
      <c r="C89" s="122"/>
      <c r="I89" s="105"/>
      <c r="J89" s="105"/>
    </row>
    <row r="90" spans="3:10" s="104" customFormat="1" x14ac:dyDescent="0.3">
      <c r="C90" s="122"/>
      <c r="I90" s="105"/>
      <c r="J90" s="105"/>
    </row>
    <row r="91" spans="3:10" s="104" customFormat="1" x14ac:dyDescent="0.3">
      <c r="C91" s="122"/>
      <c r="I91" s="105"/>
      <c r="J91" s="105"/>
    </row>
  </sheetData>
  <sheetProtection password="D9AA" sheet="1" objects="1" scenarios="1"/>
  <mergeCells count="10">
    <mergeCell ref="A2:A3"/>
    <mergeCell ref="B2:B3"/>
    <mergeCell ref="C2:C3"/>
    <mergeCell ref="E2:E3"/>
    <mergeCell ref="K5:K8"/>
    <mergeCell ref="D2:D3"/>
    <mergeCell ref="F2:G2"/>
    <mergeCell ref="H2:H3"/>
    <mergeCell ref="I2:J2"/>
    <mergeCell ref="K2:K3"/>
  </mergeCells>
  <hyperlinks>
    <hyperlink ref="A1" location="Главная!H9" display="На главную"/>
  </hyperlinks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80"/>
  <sheetViews>
    <sheetView workbookViewId="0">
      <pane ySplit="2" topLeftCell="A3" activePane="bottomLeft" state="frozen"/>
      <selection pane="bottomLeft" activeCell="C5" sqref="C5"/>
    </sheetView>
  </sheetViews>
  <sheetFormatPr defaultColWidth="8.88671875" defaultRowHeight="14.4" x14ac:dyDescent="0.3"/>
  <cols>
    <col min="1" max="1" width="10" style="124" bestFit="1" customWidth="1"/>
    <col min="2" max="2" width="12.44140625" style="123" bestFit="1" customWidth="1"/>
    <col min="3" max="3" width="46.33203125" style="124" customWidth="1"/>
    <col min="4" max="4" width="7.109375" style="123" customWidth="1"/>
    <col min="5" max="5" width="7.109375" style="125" customWidth="1"/>
    <col min="6" max="6" width="7.109375" style="124" customWidth="1"/>
    <col min="7" max="7" width="11.44140625" style="123" customWidth="1"/>
    <col min="8" max="8" width="9.44140625" style="3" hidden="1" customWidth="1"/>
    <col min="9" max="9" width="0.109375" style="3" customWidth="1"/>
    <col min="10" max="10" width="9.44140625" style="3" customWidth="1"/>
    <col min="11" max="11" width="22.109375" style="124" customWidth="1"/>
    <col min="12" max="12" width="9.109375" style="124" bestFit="1" customWidth="1"/>
    <col min="13" max="16384" width="8.88671875" style="124"/>
  </cols>
  <sheetData>
    <row r="1" spans="1:12" ht="24" customHeight="1" x14ac:dyDescent="0.3">
      <c r="A1" s="46" t="s">
        <v>1700</v>
      </c>
      <c r="G1" s="109" t="s">
        <v>1701</v>
      </c>
      <c r="J1" s="50">
        <f>Главная!H9</f>
        <v>0</v>
      </c>
    </row>
    <row r="2" spans="1:12" s="128" customFormat="1" ht="45" customHeight="1" x14ac:dyDescent="0.3">
      <c r="A2" s="126" t="s">
        <v>0</v>
      </c>
      <c r="B2" s="126" t="s">
        <v>45</v>
      </c>
      <c r="C2" s="126" t="s">
        <v>1</v>
      </c>
      <c r="D2" s="127" t="s">
        <v>2</v>
      </c>
      <c r="E2" s="127" t="s">
        <v>1641</v>
      </c>
      <c r="F2" s="127" t="s">
        <v>1642</v>
      </c>
      <c r="G2" s="126" t="s">
        <v>50</v>
      </c>
      <c r="H2" s="71" t="s">
        <v>1191</v>
      </c>
      <c r="I2" s="1" t="s">
        <v>51</v>
      </c>
      <c r="J2" s="25" t="s">
        <v>1699</v>
      </c>
      <c r="K2" s="126" t="s">
        <v>3</v>
      </c>
    </row>
    <row r="3" spans="1:12" s="128" customFormat="1" ht="5.25" customHeight="1" x14ac:dyDescent="0.3">
      <c r="A3" s="129"/>
      <c r="B3" s="129"/>
      <c r="C3" s="129"/>
      <c r="D3" s="129"/>
      <c r="E3" s="129"/>
      <c r="F3" s="129"/>
      <c r="G3" s="129"/>
      <c r="H3" s="5"/>
      <c r="I3" s="5"/>
      <c r="J3" s="5"/>
      <c r="K3" s="130"/>
    </row>
    <row r="4" spans="1:12" x14ac:dyDescent="0.3">
      <c r="A4" s="131">
        <v>1</v>
      </c>
      <c r="B4" s="132" t="s">
        <v>913</v>
      </c>
      <c r="C4" s="133" t="s">
        <v>322</v>
      </c>
      <c r="D4" s="134" t="s">
        <v>5</v>
      </c>
      <c r="E4" s="135">
        <v>0.36</v>
      </c>
      <c r="F4" s="136">
        <v>6</v>
      </c>
      <c r="G4" s="137" t="s">
        <v>106</v>
      </c>
      <c r="H4" s="100">
        <v>145.63999999999999</v>
      </c>
      <c r="I4" s="2">
        <f>Главная!H9</f>
        <v>0</v>
      </c>
      <c r="J4" s="28">
        <f t="shared" ref="J4:J57" si="0">ROUND(H4-H4*I4,2)</f>
        <v>145.63999999999999</v>
      </c>
      <c r="K4" s="265"/>
      <c r="L4" s="141"/>
    </row>
    <row r="5" spans="1:12" x14ac:dyDescent="0.3">
      <c r="A5" s="131">
        <v>2</v>
      </c>
      <c r="B5" s="132" t="s">
        <v>914</v>
      </c>
      <c r="C5" s="133" t="s">
        <v>4</v>
      </c>
      <c r="D5" s="134" t="s">
        <v>5</v>
      </c>
      <c r="E5" s="135">
        <v>0.49456690261999997</v>
      </c>
      <c r="F5" s="136">
        <v>30</v>
      </c>
      <c r="G5" s="137" t="s">
        <v>106</v>
      </c>
      <c r="H5" s="100">
        <v>159.26</v>
      </c>
      <c r="I5" s="2">
        <f t="shared" ref="I5:I37" si="1">I4</f>
        <v>0</v>
      </c>
      <c r="J5" s="28">
        <f t="shared" si="0"/>
        <v>159.26</v>
      </c>
      <c r="K5" s="265"/>
      <c r="L5" s="141"/>
    </row>
    <row r="6" spans="1:12" x14ac:dyDescent="0.3">
      <c r="A6" s="131">
        <v>3</v>
      </c>
      <c r="B6" s="132" t="s">
        <v>915</v>
      </c>
      <c r="C6" s="133" t="s">
        <v>52</v>
      </c>
      <c r="D6" s="134" t="s">
        <v>5</v>
      </c>
      <c r="E6" s="135">
        <v>0.63</v>
      </c>
      <c r="F6" s="136">
        <v>6</v>
      </c>
      <c r="G6" s="137" t="s">
        <v>106</v>
      </c>
      <c r="H6" s="100">
        <v>204.13</v>
      </c>
      <c r="I6" s="2">
        <f t="shared" si="1"/>
        <v>0</v>
      </c>
      <c r="J6" s="28">
        <f t="shared" si="0"/>
        <v>204.13</v>
      </c>
      <c r="K6" s="265"/>
      <c r="L6" s="141"/>
    </row>
    <row r="7" spans="1:12" x14ac:dyDescent="0.3">
      <c r="A7" s="131">
        <v>4</v>
      </c>
      <c r="B7" s="132" t="s">
        <v>916</v>
      </c>
      <c r="C7" s="133" t="s">
        <v>6</v>
      </c>
      <c r="D7" s="134" t="s">
        <v>5</v>
      </c>
      <c r="E7" s="135">
        <v>0.76483760051333327</v>
      </c>
      <c r="F7" s="136">
        <v>6</v>
      </c>
      <c r="G7" s="137" t="s">
        <v>106</v>
      </c>
      <c r="H7" s="100">
        <v>231.32</v>
      </c>
      <c r="I7" s="2">
        <f t="shared" si="1"/>
        <v>0</v>
      </c>
      <c r="J7" s="28">
        <f t="shared" si="0"/>
        <v>231.32</v>
      </c>
      <c r="K7" s="265"/>
      <c r="L7" s="141"/>
    </row>
    <row r="8" spans="1:12" x14ac:dyDescent="0.3">
      <c r="A8" s="131">
        <v>5</v>
      </c>
      <c r="B8" s="132" t="s">
        <v>917</v>
      </c>
      <c r="C8" s="133" t="s">
        <v>7</v>
      </c>
      <c r="D8" s="134" t="s">
        <v>5</v>
      </c>
      <c r="E8" s="135">
        <v>1.0351082984066666</v>
      </c>
      <c r="F8" s="136">
        <v>6</v>
      </c>
      <c r="G8" s="137" t="s">
        <v>106</v>
      </c>
      <c r="H8" s="100">
        <v>305.87</v>
      </c>
      <c r="I8" s="2">
        <f t="shared" si="1"/>
        <v>0</v>
      </c>
      <c r="J8" s="28">
        <f t="shared" si="0"/>
        <v>305.87</v>
      </c>
      <c r="K8" s="265"/>
      <c r="L8" s="141"/>
    </row>
    <row r="9" spans="1:12" x14ac:dyDescent="0.3">
      <c r="A9" s="131">
        <v>6</v>
      </c>
      <c r="B9" s="132" t="s">
        <v>918</v>
      </c>
      <c r="C9" s="133" t="s">
        <v>8</v>
      </c>
      <c r="D9" s="134" t="s">
        <v>5</v>
      </c>
      <c r="E9" s="135">
        <v>1.3053789962999998</v>
      </c>
      <c r="F9" s="136">
        <v>6</v>
      </c>
      <c r="G9" s="137" t="s">
        <v>106</v>
      </c>
      <c r="H9" s="100">
        <v>435.95</v>
      </c>
      <c r="I9" s="2">
        <f t="shared" si="1"/>
        <v>0</v>
      </c>
      <c r="J9" s="28">
        <f t="shared" si="0"/>
        <v>435.95</v>
      </c>
      <c r="K9" s="265"/>
      <c r="L9" s="141"/>
    </row>
    <row r="10" spans="1:12" x14ac:dyDescent="0.3">
      <c r="A10" s="131">
        <v>7</v>
      </c>
      <c r="B10" s="132" t="s">
        <v>919</v>
      </c>
      <c r="C10" s="133" t="s">
        <v>9</v>
      </c>
      <c r="D10" s="134" t="s">
        <v>5</v>
      </c>
      <c r="E10" s="135">
        <v>1.5756496941933331</v>
      </c>
      <c r="F10" s="136">
        <v>6</v>
      </c>
      <c r="G10" s="137" t="s">
        <v>106</v>
      </c>
      <c r="H10" s="100">
        <v>544.20000000000005</v>
      </c>
      <c r="I10" s="2">
        <f t="shared" si="1"/>
        <v>0</v>
      </c>
      <c r="J10" s="28">
        <f t="shared" si="0"/>
        <v>544.20000000000005</v>
      </c>
      <c r="K10" s="265"/>
      <c r="L10" s="141"/>
    </row>
    <row r="11" spans="1:12" x14ac:dyDescent="0.3">
      <c r="A11" s="131">
        <v>8</v>
      </c>
      <c r="B11" s="132" t="s">
        <v>920</v>
      </c>
      <c r="C11" s="133" t="s">
        <v>10</v>
      </c>
      <c r="D11" s="134" t="s">
        <v>5</v>
      </c>
      <c r="E11" s="135">
        <v>0.49456690261999997</v>
      </c>
      <c r="F11" s="136">
        <v>18</v>
      </c>
      <c r="G11" s="137" t="s">
        <v>106</v>
      </c>
      <c r="H11" s="100">
        <v>159.26</v>
      </c>
      <c r="I11" s="2">
        <f>I10</f>
        <v>0</v>
      </c>
      <c r="J11" s="28">
        <f t="shared" si="0"/>
        <v>159.26</v>
      </c>
      <c r="K11" s="265"/>
      <c r="L11" s="141"/>
    </row>
    <row r="12" spans="1:12" x14ac:dyDescent="0.3">
      <c r="A12" s="131">
        <v>9</v>
      </c>
      <c r="B12" s="132" t="s">
        <v>921</v>
      </c>
      <c r="C12" s="133" t="s">
        <v>11</v>
      </c>
      <c r="D12" s="134" t="s">
        <v>5</v>
      </c>
      <c r="E12" s="135">
        <v>0.70966820871333314</v>
      </c>
      <c r="F12" s="136">
        <v>18</v>
      </c>
      <c r="G12" s="137" t="s">
        <v>106</v>
      </c>
      <c r="H12" s="100">
        <v>215.6</v>
      </c>
      <c r="I12" s="2">
        <f t="shared" si="1"/>
        <v>0</v>
      </c>
      <c r="J12" s="28">
        <f t="shared" si="0"/>
        <v>215.6</v>
      </c>
      <c r="K12" s="265"/>
      <c r="L12" s="141"/>
    </row>
    <row r="13" spans="1:12" x14ac:dyDescent="0.3">
      <c r="A13" s="131">
        <v>10</v>
      </c>
      <c r="B13" s="132" t="s">
        <v>922</v>
      </c>
      <c r="C13" s="133" t="s">
        <v>12</v>
      </c>
      <c r="D13" s="134" t="s">
        <v>5</v>
      </c>
      <c r="E13" s="135">
        <v>0.76483760051333327</v>
      </c>
      <c r="F13" s="136">
        <v>6</v>
      </c>
      <c r="G13" s="137" t="s">
        <v>106</v>
      </c>
      <c r="H13" s="100">
        <v>231.32</v>
      </c>
      <c r="I13" s="2">
        <f t="shared" si="1"/>
        <v>0</v>
      </c>
      <c r="J13" s="28">
        <f t="shared" si="0"/>
        <v>231.32</v>
      </c>
      <c r="K13" s="265"/>
      <c r="L13" s="141"/>
    </row>
    <row r="14" spans="1:12" x14ac:dyDescent="0.3">
      <c r="A14" s="131">
        <v>11</v>
      </c>
      <c r="B14" s="132" t="s">
        <v>923</v>
      </c>
      <c r="C14" s="133" t="s">
        <v>13</v>
      </c>
      <c r="D14" s="134" t="s">
        <v>5</v>
      </c>
      <c r="E14" s="135">
        <v>0.89997294945999995</v>
      </c>
      <c r="F14" s="136">
        <v>6</v>
      </c>
      <c r="G14" s="137" t="s">
        <v>106</v>
      </c>
      <c r="H14" s="100">
        <v>276.60000000000002</v>
      </c>
      <c r="I14" s="2">
        <f t="shared" si="1"/>
        <v>0</v>
      </c>
      <c r="J14" s="28">
        <f t="shared" si="0"/>
        <v>276.60000000000002</v>
      </c>
      <c r="K14" s="265"/>
      <c r="L14" s="141"/>
    </row>
    <row r="15" spans="1:12" x14ac:dyDescent="0.3">
      <c r="A15" s="131">
        <v>12</v>
      </c>
      <c r="B15" s="132" t="s">
        <v>924</v>
      </c>
      <c r="C15" s="133" t="s">
        <v>14</v>
      </c>
      <c r="D15" s="134" t="s">
        <v>5</v>
      </c>
      <c r="E15" s="135">
        <v>1.1702436473533333</v>
      </c>
      <c r="F15" s="136">
        <v>6</v>
      </c>
      <c r="G15" s="137" t="s">
        <v>106</v>
      </c>
      <c r="H15" s="100">
        <v>366.21</v>
      </c>
      <c r="I15" s="2">
        <f t="shared" si="1"/>
        <v>0</v>
      </c>
      <c r="J15" s="28">
        <f t="shared" si="0"/>
        <v>366.21</v>
      </c>
      <c r="K15" s="265"/>
      <c r="L15" s="141"/>
    </row>
    <row r="16" spans="1:12" x14ac:dyDescent="0.3">
      <c r="A16" s="131">
        <v>13</v>
      </c>
      <c r="B16" s="132" t="s">
        <v>925</v>
      </c>
      <c r="C16" s="133" t="s">
        <v>15</v>
      </c>
      <c r="D16" s="134" t="s">
        <v>5</v>
      </c>
      <c r="E16" s="135">
        <v>1.4405143452466664</v>
      </c>
      <c r="F16" s="136">
        <v>6</v>
      </c>
      <c r="G16" s="137" t="s">
        <v>106</v>
      </c>
      <c r="H16" s="100">
        <v>444.51</v>
      </c>
      <c r="I16" s="2">
        <f t="shared" si="1"/>
        <v>0</v>
      </c>
      <c r="J16" s="28">
        <f t="shared" si="0"/>
        <v>444.51</v>
      </c>
      <c r="K16" s="265"/>
      <c r="L16" s="141"/>
    </row>
    <row r="17" spans="1:12" x14ac:dyDescent="0.3">
      <c r="A17" s="131">
        <v>14</v>
      </c>
      <c r="B17" s="132" t="s">
        <v>926</v>
      </c>
      <c r="C17" s="133" t="s">
        <v>16</v>
      </c>
      <c r="D17" s="134" t="s">
        <v>5</v>
      </c>
      <c r="E17" s="135">
        <v>1.7107850431399998</v>
      </c>
      <c r="F17" s="136">
        <v>6</v>
      </c>
      <c r="G17" s="137" t="s">
        <v>106</v>
      </c>
      <c r="H17" s="100">
        <v>541.39</v>
      </c>
      <c r="I17" s="2">
        <f t="shared" si="1"/>
        <v>0</v>
      </c>
      <c r="J17" s="28">
        <f t="shared" si="0"/>
        <v>541.39</v>
      </c>
      <c r="K17" s="265"/>
      <c r="L17" s="141"/>
    </row>
    <row r="18" spans="1:12" x14ac:dyDescent="0.3">
      <c r="A18" s="131">
        <v>15</v>
      </c>
      <c r="B18" s="132" t="s">
        <v>927</v>
      </c>
      <c r="C18" s="133" t="s">
        <v>17</v>
      </c>
      <c r="D18" s="134" t="s">
        <v>5</v>
      </c>
      <c r="E18" s="135">
        <v>1.9810557410333332</v>
      </c>
      <c r="F18" s="136">
        <v>6</v>
      </c>
      <c r="G18" s="137" t="s">
        <v>106</v>
      </c>
      <c r="H18" s="100">
        <v>631.97</v>
      </c>
      <c r="I18" s="2">
        <f t="shared" si="1"/>
        <v>0</v>
      </c>
      <c r="J18" s="28">
        <f t="shared" si="0"/>
        <v>631.97</v>
      </c>
      <c r="K18" s="265"/>
      <c r="L18" s="141"/>
    </row>
    <row r="19" spans="1:12" x14ac:dyDescent="0.3">
      <c r="A19" s="131">
        <v>16</v>
      </c>
      <c r="B19" s="132" t="s">
        <v>928</v>
      </c>
      <c r="C19" s="133" t="s">
        <v>18</v>
      </c>
      <c r="D19" s="134" t="s">
        <v>5</v>
      </c>
      <c r="E19" s="135">
        <v>0.76483760051333327</v>
      </c>
      <c r="F19" s="136">
        <v>6</v>
      </c>
      <c r="G19" s="137" t="s">
        <v>106</v>
      </c>
      <c r="H19" s="100">
        <v>242.46</v>
      </c>
      <c r="I19" s="2">
        <f t="shared" si="1"/>
        <v>0</v>
      </c>
      <c r="J19" s="28">
        <f t="shared" si="0"/>
        <v>242.46</v>
      </c>
      <c r="K19" s="265"/>
      <c r="L19" s="141"/>
    </row>
    <row r="20" spans="1:12" x14ac:dyDescent="0.3">
      <c r="A20" s="131">
        <v>17</v>
      </c>
      <c r="B20" s="132" t="s">
        <v>929</v>
      </c>
      <c r="C20" s="133" t="s">
        <v>19</v>
      </c>
      <c r="D20" s="134" t="s">
        <v>5</v>
      </c>
      <c r="E20" s="135">
        <v>0.89997294945999995</v>
      </c>
      <c r="F20" s="136">
        <v>6</v>
      </c>
      <c r="G20" s="137" t="s">
        <v>106</v>
      </c>
      <c r="H20" s="100">
        <v>281.58999999999997</v>
      </c>
      <c r="I20" s="2">
        <f t="shared" si="1"/>
        <v>0</v>
      </c>
      <c r="J20" s="28">
        <f t="shared" si="0"/>
        <v>281.58999999999997</v>
      </c>
      <c r="K20" s="265"/>
      <c r="L20" s="141"/>
    </row>
    <row r="21" spans="1:12" x14ac:dyDescent="0.3">
      <c r="A21" s="131">
        <v>18</v>
      </c>
      <c r="B21" s="132" t="s">
        <v>930</v>
      </c>
      <c r="C21" s="133" t="s">
        <v>20</v>
      </c>
      <c r="D21" s="134" t="s">
        <v>5</v>
      </c>
      <c r="E21" s="135">
        <v>1.0351082984066666</v>
      </c>
      <c r="F21" s="136">
        <v>6</v>
      </c>
      <c r="G21" s="137" t="s">
        <v>106</v>
      </c>
      <c r="H21" s="100">
        <v>334.11</v>
      </c>
      <c r="I21" s="2">
        <f t="shared" si="1"/>
        <v>0</v>
      </c>
      <c r="J21" s="28">
        <f t="shared" si="0"/>
        <v>334.11</v>
      </c>
      <c r="K21" s="265"/>
      <c r="L21" s="141"/>
    </row>
    <row r="22" spans="1:12" x14ac:dyDescent="0.3">
      <c r="A22" s="131">
        <v>19</v>
      </c>
      <c r="B22" s="132" t="s">
        <v>931</v>
      </c>
      <c r="C22" s="133" t="s">
        <v>21</v>
      </c>
      <c r="D22" s="134" t="s">
        <v>5</v>
      </c>
      <c r="E22" s="135">
        <v>1.3053789962999998</v>
      </c>
      <c r="F22" s="136">
        <v>6</v>
      </c>
      <c r="G22" s="137" t="s">
        <v>106</v>
      </c>
      <c r="H22" s="100">
        <v>457.28</v>
      </c>
      <c r="I22" s="2">
        <f t="shared" si="1"/>
        <v>0</v>
      </c>
      <c r="J22" s="28">
        <f t="shared" si="0"/>
        <v>457.28</v>
      </c>
      <c r="K22" s="265"/>
      <c r="L22" s="141"/>
    </row>
    <row r="23" spans="1:12" x14ac:dyDescent="0.3">
      <c r="A23" s="131">
        <v>20</v>
      </c>
      <c r="B23" s="132" t="s">
        <v>932</v>
      </c>
      <c r="C23" s="133" t="s">
        <v>22</v>
      </c>
      <c r="D23" s="134" t="s">
        <v>5</v>
      </c>
      <c r="E23" s="135">
        <v>1.5756496941933331</v>
      </c>
      <c r="F23" s="136">
        <v>6</v>
      </c>
      <c r="G23" s="137" t="s">
        <v>106</v>
      </c>
      <c r="H23" s="100">
        <v>543.97</v>
      </c>
      <c r="I23" s="2">
        <f t="shared" si="1"/>
        <v>0</v>
      </c>
      <c r="J23" s="28">
        <f t="shared" si="0"/>
        <v>543.97</v>
      </c>
      <c r="K23" s="265"/>
      <c r="L23" s="141"/>
    </row>
    <row r="24" spans="1:12" x14ac:dyDescent="0.3">
      <c r="A24" s="131">
        <v>21</v>
      </c>
      <c r="B24" s="132" t="s">
        <v>933</v>
      </c>
      <c r="C24" s="133" t="s">
        <v>23</v>
      </c>
      <c r="D24" s="134" t="s">
        <v>5</v>
      </c>
      <c r="E24" s="135">
        <v>1.8459203920866665</v>
      </c>
      <c r="F24" s="136">
        <v>6</v>
      </c>
      <c r="G24" s="137" t="s">
        <v>106</v>
      </c>
      <c r="H24" s="100">
        <v>632.58000000000004</v>
      </c>
      <c r="I24" s="2">
        <f t="shared" si="1"/>
        <v>0</v>
      </c>
      <c r="J24" s="28">
        <f t="shared" si="0"/>
        <v>632.58000000000004</v>
      </c>
      <c r="K24" s="265"/>
      <c r="L24" s="141"/>
    </row>
    <row r="25" spans="1:12" x14ac:dyDescent="0.3">
      <c r="A25" s="131">
        <v>22</v>
      </c>
      <c r="B25" s="132" t="s">
        <v>934</v>
      </c>
      <c r="C25" s="133" t="s">
        <v>24</v>
      </c>
      <c r="D25" s="134" t="s">
        <v>5</v>
      </c>
      <c r="E25" s="135">
        <v>2.1161910899799996</v>
      </c>
      <c r="F25" s="136">
        <v>6</v>
      </c>
      <c r="G25" s="137" t="s">
        <v>106</v>
      </c>
      <c r="H25" s="100">
        <v>739.34</v>
      </c>
      <c r="I25" s="2">
        <f t="shared" si="1"/>
        <v>0</v>
      </c>
      <c r="J25" s="28">
        <f t="shared" si="0"/>
        <v>739.34</v>
      </c>
      <c r="K25" s="265"/>
      <c r="L25" s="141"/>
    </row>
    <row r="26" spans="1:12" x14ac:dyDescent="0.3">
      <c r="A26" s="131">
        <v>23</v>
      </c>
      <c r="B26" s="132" t="s">
        <v>935</v>
      </c>
      <c r="C26" s="133" t="s">
        <v>53</v>
      </c>
      <c r="D26" s="134" t="s">
        <v>5</v>
      </c>
      <c r="E26" s="135">
        <v>0.9</v>
      </c>
      <c r="F26" s="136">
        <v>6</v>
      </c>
      <c r="G26" s="137" t="s">
        <v>106</v>
      </c>
      <c r="H26" s="100">
        <v>309.08999999999997</v>
      </c>
      <c r="I26" s="2">
        <f t="shared" si="1"/>
        <v>0</v>
      </c>
      <c r="J26" s="28">
        <f t="shared" si="0"/>
        <v>309.08999999999997</v>
      </c>
      <c r="K26" s="265"/>
      <c r="L26" s="141"/>
    </row>
    <row r="27" spans="1:12" x14ac:dyDescent="0.3">
      <c r="A27" s="131">
        <v>24</v>
      </c>
      <c r="B27" s="132" t="s">
        <v>1690</v>
      </c>
      <c r="C27" s="133" t="s">
        <v>1691</v>
      </c>
      <c r="D27" s="134" t="s">
        <v>5</v>
      </c>
      <c r="E27" s="135">
        <v>0.9</v>
      </c>
      <c r="F27" s="136">
        <v>6</v>
      </c>
      <c r="G27" s="137" t="s">
        <v>106</v>
      </c>
      <c r="H27" s="100">
        <v>300.72000000000003</v>
      </c>
      <c r="I27" s="2">
        <f t="shared" si="1"/>
        <v>0</v>
      </c>
      <c r="J27" s="28">
        <f t="shared" ref="J27:J28" si="2">ROUND(H27-H27*I27,2)</f>
        <v>300.72000000000003</v>
      </c>
      <c r="K27" s="265"/>
      <c r="L27" s="141"/>
    </row>
    <row r="28" spans="1:12" x14ac:dyDescent="0.3">
      <c r="A28" s="131">
        <v>25</v>
      </c>
      <c r="B28" s="132" t="s">
        <v>936</v>
      </c>
      <c r="C28" s="133" t="s">
        <v>25</v>
      </c>
      <c r="D28" s="134" t="s">
        <v>5</v>
      </c>
      <c r="E28" s="135">
        <v>1.0351082984066666</v>
      </c>
      <c r="F28" s="136">
        <v>6</v>
      </c>
      <c r="G28" s="137" t="s">
        <v>106</v>
      </c>
      <c r="H28" s="100">
        <v>339.05</v>
      </c>
      <c r="I28" s="2">
        <f t="shared" si="1"/>
        <v>0</v>
      </c>
      <c r="J28" s="28">
        <f t="shared" si="2"/>
        <v>339.05</v>
      </c>
      <c r="K28" s="265"/>
      <c r="L28" s="141"/>
    </row>
    <row r="29" spans="1:12" x14ac:dyDescent="0.3">
      <c r="A29" s="131">
        <v>26</v>
      </c>
      <c r="B29" s="132" t="s">
        <v>937</v>
      </c>
      <c r="C29" s="133" t="s">
        <v>26</v>
      </c>
      <c r="D29" s="134" t="s">
        <v>5</v>
      </c>
      <c r="E29" s="135">
        <v>1.1702436473533333</v>
      </c>
      <c r="F29" s="136">
        <v>6</v>
      </c>
      <c r="G29" s="137" t="s">
        <v>106</v>
      </c>
      <c r="H29" s="100">
        <v>365.91</v>
      </c>
      <c r="I29" s="2">
        <f t="shared" si="1"/>
        <v>0</v>
      </c>
      <c r="J29" s="28">
        <f t="shared" si="0"/>
        <v>365.91</v>
      </c>
      <c r="K29" s="265"/>
      <c r="L29" s="141"/>
    </row>
    <row r="30" spans="1:12" x14ac:dyDescent="0.3">
      <c r="A30" s="131">
        <v>27</v>
      </c>
      <c r="B30" s="132" t="s">
        <v>938</v>
      </c>
      <c r="C30" s="133" t="s">
        <v>27</v>
      </c>
      <c r="D30" s="134" t="s">
        <v>5</v>
      </c>
      <c r="E30" s="135">
        <v>1.4405143452466664</v>
      </c>
      <c r="F30" s="136">
        <v>6</v>
      </c>
      <c r="G30" s="137" t="s">
        <v>106</v>
      </c>
      <c r="H30" s="100">
        <v>442.4</v>
      </c>
      <c r="I30" s="2">
        <f t="shared" si="1"/>
        <v>0</v>
      </c>
      <c r="J30" s="28">
        <f t="shared" si="0"/>
        <v>442.4</v>
      </c>
      <c r="K30" s="265"/>
      <c r="L30" s="141"/>
    </row>
    <row r="31" spans="1:12" x14ac:dyDescent="0.3">
      <c r="A31" s="131">
        <v>28</v>
      </c>
      <c r="B31" s="132" t="s">
        <v>939</v>
      </c>
      <c r="C31" s="133" t="s">
        <v>28</v>
      </c>
      <c r="D31" s="134" t="s">
        <v>5</v>
      </c>
      <c r="E31" s="135">
        <v>1.7107850431399998</v>
      </c>
      <c r="F31" s="136">
        <v>6</v>
      </c>
      <c r="G31" s="137" t="s">
        <v>106</v>
      </c>
      <c r="H31" s="100">
        <v>574.27</v>
      </c>
      <c r="I31" s="2">
        <f t="shared" si="1"/>
        <v>0</v>
      </c>
      <c r="J31" s="28">
        <f t="shared" si="0"/>
        <v>574.27</v>
      </c>
      <c r="K31" s="265"/>
      <c r="L31" s="141"/>
    </row>
    <row r="32" spans="1:12" x14ac:dyDescent="0.3">
      <c r="A32" s="131">
        <v>29</v>
      </c>
      <c r="B32" s="132" t="s">
        <v>940</v>
      </c>
      <c r="C32" s="133" t="s">
        <v>29</v>
      </c>
      <c r="D32" s="134" t="s">
        <v>5</v>
      </c>
      <c r="E32" s="135">
        <v>1.9810557410333332</v>
      </c>
      <c r="F32" s="136">
        <v>6</v>
      </c>
      <c r="G32" s="137" t="s">
        <v>106</v>
      </c>
      <c r="H32" s="100">
        <v>664.1</v>
      </c>
      <c r="I32" s="2">
        <f t="shared" si="1"/>
        <v>0</v>
      </c>
      <c r="J32" s="28">
        <f t="shared" si="0"/>
        <v>664.1</v>
      </c>
      <c r="K32" s="265"/>
      <c r="L32" s="141"/>
    </row>
    <row r="33" spans="1:13" x14ac:dyDescent="0.3">
      <c r="A33" s="131">
        <v>30</v>
      </c>
      <c r="B33" s="132" t="s">
        <v>941</v>
      </c>
      <c r="C33" s="133" t="s">
        <v>30</v>
      </c>
      <c r="D33" s="134" t="s">
        <v>5</v>
      </c>
      <c r="E33" s="135">
        <v>2.2513264389266663</v>
      </c>
      <c r="F33" s="136">
        <v>6</v>
      </c>
      <c r="G33" s="137" t="s">
        <v>106</v>
      </c>
      <c r="H33" s="100">
        <v>792.39</v>
      </c>
      <c r="I33" s="2">
        <f t="shared" si="1"/>
        <v>0</v>
      </c>
      <c r="J33" s="28">
        <f t="shared" si="0"/>
        <v>792.39</v>
      </c>
      <c r="K33" s="265"/>
      <c r="L33" s="141"/>
    </row>
    <row r="34" spans="1:13" ht="44.1" customHeight="1" x14ac:dyDescent="0.3">
      <c r="A34" s="131">
        <v>31</v>
      </c>
      <c r="B34" s="138" t="s">
        <v>1694</v>
      </c>
      <c r="C34" s="139" t="s">
        <v>1692</v>
      </c>
      <c r="D34" s="134" t="s">
        <v>5</v>
      </c>
      <c r="E34" s="135"/>
      <c r="F34" s="136">
        <v>3</v>
      </c>
      <c r="G34" s="137" t="s">
        <v>106</v>
      </c>
      <c r="H34" s="100">
        <v>254.45</v>
      </c>
      <c r="I34" s="2">
        <f t="shared" si="1"/>
        <v>0</v>
      </c>
      <c r="J34" s="28">
        <f t="shared" ref="J34:J36" si="3">ROUND(H34-H34*I34,2)</f>
        <v>254.45</v>
      </c>
      <c r="K34" s="265"/>
      <c r="L34" s="141"/>
    </row>
    <row r="35" spans="1:13" ht="44.1" customHeight="1" x14ac:dyDescent="0.3">
      <c r="A35" s="131">
        <v>32</v>
      </c>
      <c r="B35" s="138" t="s">
        <v>1695</v>
      </c>
      <c r="C35" s="139" t="s">
        <v>1693</v>
      </c>
      <c r="D35" s="134" t="s">
        <v>5</v>
      </c>
      <c r="E35" s="135"/>
      <c r="F35" s="136">
        <v>3</v>
      </c>
      <c r="G35" s="137" t="s">
        <v>106</v>
      </c>
      <c r="H35" s="100">
        <v>304.26</v>
      </c>
      <c r="I35" s="2">
        <f t="shared" si="1"/>
        <v>0</v>
      </c>
      <c r="J35" s="28">
        <f t="shared" si="3"/>
        <v>304.26</v>
      </c>
      <c r="K35" s="265"/>
      <c r="L35" s="141"/>
    </row>
    <row r="36" spans="1:13" x14ac:dyDescent="0.3">
      <c r="A36" s="131">
        <v>33</v>
      </c>
      <c r="B36" s="132" t="s">
        <v>953</v>
      </c>
      <c r="C36" s="140" t="s">
        <v>942</v>
      </c>
      <c r="D36" s="134" t="s">
        <v>5</v>
      </c>
      <c r="E36" s="135"/>
      <c r="F36" s="136">
        <v>6</v>
      </c>
      <c r="G36" s="137" t="s">
        <v>106</v>
      </c>
      <c r="H36" s="100">
        <v>199.09</v>
      </c>
      <c r="I36" s="2">
        <f t="shared" si="1"/>
        <v>0</v>
      </c>
      <c r="J36" s="28">
        <f t="shared" si="3"/>
        <v>199.09</v>
      </c>
      <c r="K36" s="265"/>
      <c r="L36" s="141"/>
      <c r="M36" s="141"/>
    </row>
    <row r="37" spans="1:13" x14ac:dyDescent="0.3">
      <c r="A37" s="131">
        <v>34</v>
      </c>
      <c r="B37" s="138" t="s">
        <v>954</v>
      </c>
      <c r="C37" s="140" t="s">
        <v>943</v>
      </c>
      <c r="D37" s="134" t="s">
        <v>5</v>
      </c>
      <c r="E37" s="135"/>
      <c r="F37" s="136">
        <v>6</v>
      </c>
      <c r="G37" s="137" t="s">
        <v>106</v>
      </c>
      <c r="H37" s="100">
        <v>269.48</v>
      </c>
      <c r="I37" s="2">
        <f t="shared" si="1"/>
        <v>0</v>
      </c>
      <c r="J37" s="28">
        <f t="shared" ref="J37" si="4">ROUND(H37-H37*I37,2)</f>
        <v>269.48</v>
      </c>
      <c r="K37" s="265"/>
      <c r="L37" s="141"/>
    </row>
    <row r="38" spans="1:13" x14ac:dyDescent="0.3">
      <c r="A38" s="131">
        <v>35</v>
      </c>
      <c r="B38" s="138" t="s">
        <v>955</v>
      </c>
      <c r="C38" s="140" t="s">
        <v>944</v>
      </c>
      <c r="D38" s="134" t="s">
        <v>5</v>
      </c>
      <c r="E38" s="135"/>
      <c r="F38" s="136">
        <v>6</v>
      </c>
      <c r="G38" s="137" t="s">
        <v>106</v>
      </c>
      <c r="H38" s="100">
        <v>289.14</v>
      </c>
      <c r="I38" s="2">
        <f t="shared" ref="I38:I80" si="5">I37</f>
        <v>0</v>
      </c>
      <c r="J38" s="28">
        <f t="shared" si="0"/>
        <v>289.14</v>
      </c>
      <c r="K38" s="265"/>
      <c r="L38" s="141"/>
    </row>
    <row r="39" spans="1:13" x14ac:dyDescent="0.3">
      <c r="A39" s="131">
        <v>36</v>
      </c>
      <c r="B39" s="138" t="s">
        <v>956</v>
      </c>
      <c r="C39" s="140" t="s">
        <v>945</v>
      </c>
      <c r="D39" s="134" t="s">
        <v>5</v>
      </c>
      <c r="E39" s="135"/>
      <c r="F39" s="136">
        <v>6</v>
      </c>
      <c r="G39" s="137" t="s">
        <v>106</v>
      </c>
      <c r="H39" s="100">
        <v>382.89</v>
      </c>
      <c r="I39" s="2">
        <f t="shared" si="5"/>
        <v>0</v>
      </c>
      <c r="J39" s="28">
        <f t="shared" si="0"/>
        <v>382.89</v>
      </c>
      <c r="K39" s="265"/>
      <c r="L39" s="141"/>
    </row>
    <row r="40" spans="1:13" x14ac:dyDescent="0.3">
      <c r="A40" s="131">
        <v>37</v>
      </c>
      <c r="B40" s="138" t="s">
        <v>957</v>
      </c>
      <c r="C40" s="140" t="s">
        <v>946</v>
      </c>
      <c r="D40" s="134" t="s">
        <v>5</v>
      </c>
      <c r="E40" s="135"/>
      <c r="F40" s="136">
        <v>6</v>
      </c>
      <c r="G40" s="137" t="s">
        <v>106</v>
      </c>
      <c r="H40" s="100">
        <v>492.78</v>
      </c>
      <c r="I40" s="2">
        <f t="shared" si="5"/>
        <v>0</v>
      </c>
      <c r="J40" s="28">
        <f t="shared" si="0"/>
        <v>492.78</v>
      </c>
      <c r="K40" s="265"/>
      <c r="L40" s="141"/>
    </row>
    <row r="41" spans="1:13" x14ac:dyDescent="0.3">
      <c r="A41" s="131">
        <v>38</v>
      </c>
      <c r="B41" s="138" t="s">
        <v>958</v>
      </c>
      <c r="C41" s="140" t="s">
        <v>31</v>
      </c>
      <c r="D41" s="134" t="s">
        <v>5</v>
      </c>
      <c r="E41" s="135"/>
      <c r="F41" s="136">
        <v>6</v>
      </c>
      <c r="G41" s="137" t="s">
        <v>106</v>
      </c>
      <c r="H41" s="100">
        <v>604.70000000000005</v>
      </c>
      <c r="I41" s="2">
        <f t="shared" si="5"/>
        <v>0</v>
      </c>
      <c r="J41" s="28">
        <f t="shared" si="0"/>
        <v>604.70000000000005</v>
      </c>
      <c r="K41" s="265"/>
      <c r="L41" s="141"/>
    </row>
    <row r="42" spans="1:13" x14ac:dyDescent="0.3">
      <c r="A42" s="131">
        <v>39</v>
      </c>
      <c r="B42" s="138" t="s">
        <v>959</v>
      </c>
      <c r="C42" s="140" t="s">
        <v>32</v>
      </c>
      <c r="D42" s="134" t="s">
        <v>5</v>
      </c>
      <c r="E42" s="135"/>
      <c r="F42" s="136">
        <v>6</v>
      </c>
      <c r="G42" s="137" t="s">
        <v>106</v>
      </c>
      <c r="H42" s="100">
        <v>711.63</v>
      </c>
      <c r="I42" s="2">
        <f t="shared" si="5"/>
        <v>0</v>
      </c>
      <c r="J42" s="28">
        <f t="shared" si="0"/>
        <v>711.63</v>
      </c>
      <c r="K42" s="265"/>
      <c r="L42" s="141"/>
    </row>
    <row r="43" spans="1:13" x14ac:dyDescent="0.3">
      <c r="A43" s="131">
        <v>40</v>
      </c>
      <c r="B43" s="138" t="s">
        <v>960</v>
      </c>
      <c r="C43" s="140" t="s">
        <v>33</v>
      </c>
      <c r="D43" s="134" t="s">
        <v>5</v>
      </c>
      <c r="E43" s="135"/>
      <c r="F43" s="136">
        <v>6</v>
      </c>
      <c r="G43" s="137" t="s">
        <v>106</v>
      </c>
      <c r="H43" s="100">
        <v>822.86</v>
      </c>
      <c r="I43" s="2">
        <f t="shared" si="5"/>
        <v>0</v>
      </c>
      <c r="J43" s="28">
        <f t="shared" si="0"/>
        <v>822.86</v>
      </c>
      <c r="K43" s="265"/>
      <c r="L43" s="141"/>
    </row>
    <row r="44" spans="1:13" x14ac:dyDescent="0.3">
      <c r="A44" s="131">
        <v>41</v>
      </c>
      <c r="B44" s="138" t="s">
        <v>961</v>
      </c>
      <c r="C44" s="140" t="s">
        <v>947</v>
      </c>
      <c r="D44" s="134" t="s">
        <v>5</v>
      </c>
      <c r="E44" s="135"/>
      <c r="F44" s="136">
        <v>6</v>
      </c>
      <c r="G44" s="137" t="s">
        <v>106</v>
      </c>
      <c r="H44" s="100">
        <v>303.08</v>
      </c>
      <c r="I44" s="2">
        <f t="shared" si="5"/>
        <v>0</v>
      </c>
      <c r="J44" s="28">
        <f t="shared" si="0"/>
        <v>303.08</v>
      </c>
      <c r="K44" s="266"/>
      <c r="L44" s="141"/>
    </row>
    <row r="45" spans="1:13" x14ac:dyDescent="0.3">
      <c r="A45" s="131">
        <v>42</v>
      </c>
      <c r="B45" s="138" t="s">
        <v>962</v>
      </c>
      <c r="C45" s="140" t="s">
        <v>948</v>
      </c>
      <c r="D45" s="134" t="s">
        <v>5</v>
      </c>
      <c r="E45" s="135"/>
      <c r="F45" s="136">
        <v>6</v>
      </c>
      <c r="G45" s="137" t="s">
        <v>106</v>
      </c>
      <c r="H45" s="100">
        <v>351.98</v>
      </c>
      <c r="I45" s="2">
        <f t="shared" si="5"/>
        <v>0</v>
      </c>
      <c r="J45" s="28">
        <f t="shared" si="0"/>
        <v>351.98</v>
      </c>
      <c r="K45" s="266"/>
      <c r="L45" s="141"/>
    </row>
    <row r="46" spans="1:13" x14ac:dyDescent="0.3">
      <c r="A46" s="131">
        <v>43</v>
      </c>
      <c r="B46" s="138" t="s">
        <v>963</v>
      </c>
      <c r="C46" s="140" t="s">
        <v>949</v>
      </c>
      <c r="D46" s="134" t="s">
        <v>5</v>
      </c>
      <c r="E46" s="135"/>
      <c r="F46" s="136">
        <v>6</v>
      </c>
      <c r="G46" s="137" t="s">
        <v>106</v>
      </c>
      <c r="H46" s="100">
        <v>417.64</v>
      </c>
      <c r="I46" s="2">
        <f t="shared" si="5"/>
        <v>0</v>
      </c>
      <c r="J46" s="28">
        <f t="shared" si="0"/>
        <v>417.64</v>
      </c>
      <c r="K46" s="266"/>
      <c r="L46" s="141"/>
    </row>
    <row r="47" spans="1:13" x14ac:dyDescent="0.3">
      <c r="A47" s="131">
        <v>44</v>
      </c>
      <c r="B47" s="138" t="s">
        <v>964</v>
      </c>
      <c r="C47" s="140" t="s">
        <v>34</v>
      </c>
      <c r="D47" s="134" t="s">
        <v>5</v>
      </c>
      <c r="E47" s="135"/>
      <c r="F47" s="136">
        <v>6</v>
      </c>
      <c r="G47" s="137" t="s">
        <v>106</v>
      </c>
      <c r="H47" s="100">
        <v>550.25</v>
      </c>
      <c r="I47" s="2">
        <f t="shared" si="5"/>
        <v>0</v>
      </c>
      <c r="J47" s="28">
        <f t="shared" si="0"/>
        <v>550.25</v>
      </c>
      <c r="K47" s="266"/>
      <c r="L47" s="141"/>
    </row>
    <row r="48" spans="1:13" x14ac:dyDescent="0.3">
      <c r="A48" s="131">
        <v>45</v>
      </c>
      <c r="B48" s="138" t="s">
        <v>965</v>
      </c>
      <c r="C48" s="140" t="s">
        <v>35</v>
      </c>
      <c r="D48" s="134" t="s">
        <v>5</v>
      </c>
      <c r="E48" s="135"/>
      <c r="F48" s="136">
        <v>6</v>
      </c>
      <c r="G48" s="137" t="s">
        <v>106</v>
      </c>
      <c r="H48" s="100">
        <v>658.11</v>
      </c>
      <c r="I48" s="2">
        <f t="shared" si="5"/>
        <v>0</v>
      </c>
      <c r="J48" s="28">
        <f t="shared" si="0"/>
        <v>658.11</v>
      </c>
      <c r="K48" s="266"/>
      <c r="L48" s="141"/>
    </row>
    <row r="49" spans="1:12" x14ac:dyDescent="0.3">
      <c r="A49" s="131">
        <v>46</v>
      </c>
      <c r="B49" s="138" t="s">
        <v>966</v>
      </c>
      <c r="C49" s="140" t="s">
        <v>36</v>
      </c>
      <c r="D49" s="134" t="s">
        <v>5</v>
      </c>
      <c r="E49" s="135"/>
      <c r="F49" s="136">
        <v>6</v>
      </c>
      <c r="G49" s="137" t="s">
        <v>106</v>
      </c>
      <c r="H49" s="100">
        <v>759.12</v>
      </c>
      <c r="I49" s="2">
        <f t="shared" si="5"/>
        <v>0</v>
      </c>
      <c r="J49" s="28">
        <f t="shared" si="0"/>
        <v>759.12</v>
      </c>
      <c r="K49" s="266"/>
      <c r="L49" s="141"/>
    </row>
    <row r="50" spans="1:12" x14ac:dyDescent="0.3">
      <c r="A50" s="131">
        <v>47</v>
      </c>
      <c r="B50" s="138" t="s">
        <v>967</v>
      </c>
      <c r="C50" s="140" t="s">
        <v>37</v>
      </c>
      <c r="D50" s="134" t="s">
        <v>5</v>
      </c>
      <c r="E50" s="135"/>
      <c r="F50" s="136">
        <v>6</v>
      </c>
      <c r="G50" s="137" t="s">
        <v>106</v>
      </c>
      <c r="H50" s="100">
        <v>867.65</v>
      </c>
      <c r="I50" s="2">
        <f t="shared" si="5"/>
        <v>0</v>
      </c>
      <c r="J50" s="28">
        <f t="shared" si="0"/>
        <v>867.65</v>
      </c>
      <c r="K50" s="266"/>
      <c r="L50" s="141"/>
    </row>
    <row r="51" spans="1:12" x14ac:dyDescent="0.3">
      <c r="A51" s="131">
        <v>48</v>
      </c>
      <c r="B51" s="138" t="s">
        <v>968</v>
      </c>
      <c r="C51" s="140" t="s">
        <v>950</v>
      </c>
      <c r="D51" s="134" t="s">
        <v>5</v>
      </c>
      <c r="E51" s="135"/>
      <c r="F51" s="136">
        <v>6</v>
      </c>
      <c r="G51" s="137" t="s">
        <v>106</v>
      </c>
      <c r="H51" s="100">
        <v>386.37</v>
      </c>
      <c r="I51" s="2">
        <f t="shared" si="5"/>
        <v>0</v>
      </c>
      <c r="J51" s="28">
        <f t="shared" si="0"/>
        <v>386.37</v>
      </c>
      <c r="K51" s="265"/>
      <c r="L51" s="141"/>
    </row>
    <row r="52" spans="1:12" x14ac:dyDescent="0.3">
      <c r="A52" s="131">
        <v>49</v>
      </c>
      <c r="B52" s="138" t="s">
        <v>969</v>
      </c>
      <c r="C52" s="140" t="s">
        <v>951</v>
      </c>
      <c r="D52" s="134" t="s">
        <v>5</v>
      </c>
      <c r="E52" s="135"/>
      <c r="F52" s="136">
        <v>6</v>
      </c>
      <c r="G52" s="137" t="s">
        <v>106</v>
      </c>
      <c r="H52" s="100">
        <v>423.8</v>
      </c>
      <c r="I52" s="2">
        <f t="shared" si="5"/>
        <v>0</v>
      </c>
      <c r="J52" s="28">
        <f t="shared" si="0"/>
        <v>423.8</v>
      </c>
      <c r="K52" s="265"/>
      <c r="L52" s="141"/>
    </row>
    <row r="53" spans="1:12" x14ac:dyDescent="0.3">
      <c r="A53" s="131">
        <v>50</v>
      </c>
      <c r="B53" s="138" t="s">
        <v>970</v>
      </c>
      <c r="C53" s="140" t="s">
        <v>952</v>
      </c>
      <c r="D53" s="134" t="s">
        <v>5</v>
      </c>
      <c r="E53" s="135"/>
      <c r="F53" s="136">
        <v>6</v>
      </c>
      <c r="G53" s="137" t="s">
        <v>106</v>
      </c>
      <c r="H53" s="100">
        <v>505.17</v>
      </c>
      <c r="I53" s="2">
        <f t="shared" si="5"/>
        <v>0</v>
      </c>
      <c r="J53" s="28">
        <f t="shared" si="0"/>
        <v>505.17</v>
      </c>
      <c r="K53" s="265"/>
      <c r="L53" s="141"/>
    </row>
    <row r="54" spans="1:12" x14ac:dyDescent="0.3">
      <c r="A54" s="131">
        <v>51</v>
      </c>
      <c r="B54" s="138" t="s">
        <v>971</v>
      </c>
      <c r="C54" s="140" t="s">
        <v>38</v>
      </c>
      <c r="D54" s="134" t="s">
        <v>5</v>
      </c>
      <c r="E54" s="135"/>
      <c r="F54" s="136">
        <v>6</v>
      </c>
      <c r="G54" s="137" t="s">
        <v>106</v>
      </c>
      <c r="H54" s="100">
        <v>607.97</v>
      </c>
      <c r="I54" s="2">
        <f t="shared" si="5"/>
        <v>0</v>
      </c>
      <c r="J54" s="28">
        <f t="shared" si="0"/>
        <v>607.97</v>
      </c>
      <c r="K54" s="265"/>
      <c r="L54" s="141"/>
    </row>
    <row r="55" spans="1:12" x14ac:dyDescent="0.3">
      <c r="A55" s="131">
        <v>52</v>
      </c>
      <c r="B55" s="138" t="s">
        <v>972</v>
      </c>
      <c r="C55" s="140" t="s">
        <v>39</v>
      </c>
      <c r="D55" s="134" t="s">
        <v>5</v>
      </c>
      <c r="E55" s="135"/>
      <c r="F55" s="136">
        <v>6</v>
      </c>
      <c r="G55" s="137" t="s">
        <v>106</v>
      </c>
      <c r="H55" s="100">
        <v>717.18</v>
      </c>
      <c r="I55" s="2">
        <f t="shared" si="5"/>
        <v>0</v>
      </c>
      <c r="J55" s="28">
        <f t="shared" si="0"/>
        <v>717.18</v>
      </c>
      <c r="K55" s="265"/>
      <c r="L55" s="141"/>
    </row>
    <row r="56" spans="1:12" x14ac:dyDescent="0.3">
      <c r="A56" s="131">
        <v>53</v>
      </c>
      <c r="B56" s="138" t="s">
        <v>973</v>
      </c>
      <c r="C56" s="140" t="s">
        <v>40</v>
      </c>
      <c r="D56" s="134" t="s">
        <v>5</v>
      </c>
      <c r="E56" s="135"/>
      <c r="F56" s="136">
        <v>6</v>
      </c>
      <c r="G56" s="137" t="s">
        <v>106</v>
      </c>
      <c r="H56" s="100">
        <v>814.21</v>
      </c>
      <c r="I56" s="2">
        <f t="shared" si="5"/>
        <v>0</v>
      </c>
      <c r="J56" s="28">
        <f t="shared" si="0"/>
        <v>814.21</v>
      </c>
      <c r="K56" s="265"/>
      <c r="L56" s="141"/>
    </row>
    <row r="57" spans="1:12" x14ac:dyDescent="0.3">
      <c r="A57" s="131">
        <v>54</v>
      </c>
      <c r="B57" s="138" t="s">
        <v>974</v>
      </c>
      <c r="C57" s="140" t="s">
        <v>41</v>
      </c>
      <c r="D57" s="134" t="s">
        <v>5</v>
      </c>
      <c r="E57" s="135"/>
      <c r="F57" s="136">
        <v>6</v>
      </c>
      <c r="G57" s="137" t="s">
        <v>106</v>
      </c>
      <c r="H57" s="100">
        <v>921</v>
      </c>
      <c r="I57" s="2">
        <f t="shared" si="5"/>
        <v>0</v>
      </c>
      <c r="J57" s="28">
        <f t="shared" si="0"/>
        <v>921</v>
      </c>
      <c r="K57" s="265"/>
      <c r="L57" s="141"/>
    </row>
    <row r="58" spans="1:12" ht="75.150000000000006" customHeight="1" x14ac:dyDescent="0.3">
      <c r="A58" s="131">
        <v>55</v>
      </c>
      <c r="B58" s="118" t="s">
        <v>978</v>
      </c>
      <c r="C58" s="140" t="s">
        <v>975</v>
      </c>
      <c r="D58" s="142" t="s">
        <v>42</v>
      </c>
      <c r="E58" s="142">
        <v>0.05</v>
      </c>
      <c r="F58" s="136">
        <v>200</v>
      </c>
      <c r="G58" s="137" t="s">
        <v>106</v>
      </c>
      <c r="H58" s="100">
        <v>27.27</v>
      </c>
      <c r="I58" s="2">
        <f t="shared" si="5"/>
        <v>0</v>
      </c>
      <c r="J58" s="28">
        <f t="shared" ref="J58:J80" si="6">ROUND(H58-H58*I58,2)</f>
        <v>27.27</v>
      </c>
      <c r="K58" s="143"/>
      <c r="L58" s="141"/>
    </row>
    <row r="59" spans="1:12" ht="95.25" customHeight="1" x14ac:dyDescent="0.3">
      <c r="A59" s="131">
        <v>56</v>
      </c>
      <c r="B59" s="118" t="s">
        <v>979</v>
      </c>
      <c r="C59" s="140" t="s">
        <v>48</v>
      </c>
      <c r="D59" s="142" t="s">
        <v>47</v>
      </c>
      <c r="E59" s="142">
        <v>0.03</v>
      </c>
      <c r="F59" s="136">
        <v>500</v>
      </c>
      <c r="G59" s="137" t="s">
        <v>106</v>
      </c>
      <c r="H59" s="100">
        <v>30.28</v>
      </c>
      <c r="I59" s="2">
        <f t="shared" si="5"/>
        <v>0</v>
      </c>
      <c r="J59" s="28">
        <f t="shared" si="6"/>
        <v>30.28</v>
      </c>
      <c r="K59" s="143"/>
      <c r="L59" s="141"/>
    </row>
    <row r="60" spans="1:12" ht="95.25" customHeight="1" x14ac:dyDescent="0.3">
      <c r="A60" s="131">
        <v>57</v>
      </c>
      <c r="B60" s="118" t="s">
        <v>980</v>
      </c>
      <c r="C60" s="140" t="s">
        <v>49</v>
      </c>
      <c r="D60" s="142" t="s">
        <v>47</v>
      </c>
      <c r="E60" s="142">
        <v>0.02</v>
      </c>
      <c r="F60" s="136">
        <v>500</v>
      </c>
      <c r="G60" s="137" t="s">
        <v>106</v>
      </c>
      <c r="H60" s="100">
        <v>23.08</v>
      </c>
      <c r="I60" s="2">
        <f t="shared" si="5"/>
        <v>0</v>
      </c>
      <c r="J60" s="28">
        <f t="shared" si="6"/>
        <v>23.08</v>
      </c>
      <c r="K60" s="143"/>
      <c r="L60" s="141"/>
    </row>
    <row r="61" spans="1:12" ht="75.150000000000006" customHeight="1" x14ac:dyDescent="0.3">
      <c r="A61" s="131">
        <v>58</v>
      </c>
      <c r="B61" s="118" t="s">
        <v>981</v>
      </c>
      <c r="C61" s="140" t="s">
        <v>54</v>
      </c>
      <c r="D61" s="142" t="s">
        <v>42</v>
      </c>
      <c r="E61" s="142">
        <v>0.08</v>
      </c>
      <c r="F61" s="136">
        <v>50</v>
      </c>
      <c r="G61" s="137" t="s">
        <v>106</v>
      </c>
      <c r="H61" s="100">
        <v>45.55</v>
      </c>
      <c r="I61" s="2">
        <f t="shared" si="5"/>
        <v>0</v>
      </c>
      <c r="J61" s="28">
        <f t="shared" si="6"/>
        <v>45.55</v>
      </c>
      <c r="K61" s="143"/>
      <c r="L61" s="141"/>
    </row>
    <row r="62" spans="1:12" ht="75.150000000000006" customHeight="1" x14ac:dyDescent="0.3">
      <c r="A62" s="131">
        <v>59</v>
      </c>
      <c r="B62" s="118" t="s">
        <v>982</v>
      </c>
      <c r="C62" s="140" t="s">
        <v>43</v>
      </c>
      <c r="D62" s="142" t="s">
        <v>42</v>
      </c>
      <c r="E62" s="142">
        <v>0.06</v>
      </c>
      <c r="F62" s="136">
        <v>20</v>
      </c>
      <c r="G62" s="137" t="s">
        <v>106</v>
      </c>
      <c r="H62" s="100">
        <v>42.77</v>
      </c>
      <c r="I62" s="2">
        <f t="shared" si="5"/>
        <v>0</v>
      </c>
      <c r="J62" s="28">
        <f t="shared" si="6"/>
        <v>42.77</v>
      </c>
      <c r="K62" s="143"/>
      <c r="L62" s="141"/>
    </row>
    <row r="63" spans="1:12" ht="75.150000000000006" customHeight="1" x14ac:dyDescent="0.3">
      <c r="A63" s="131">
        <v>60</v>
      </c>
      <c r="B63" s="118" t="s">
        <v>46</v>
      </c>
      <c r="C63" s="140" t="s">
        <v>44</v>
      </c>
      <c r="D63" s="142" t="s">
        <v>42</v>
      </c>
      <c r="E63" s="142">
        <v>7.0000000000000007E-2</v>
      </c>
      <c r="F63" s="136">
        <v>50</v>
      </c>
      <c r="G63" s="137" t="s">
        <v>106</v>
      </c>
      <c r="H63" s="100">
        <v>81.87</v>
      </c>
      <c r="I63" s="2">
        <f t="shared" si="5"/>
        <v>0</v>
      </c>
      <c r="J63" s="28">
        <f t="shared" si="6"/>
        <v>81.87</v>
      </c>
      <c r="K63" s="143"/>
      <c r="L63" s="141"/>
    </row>
    <row r="64" spans="1:12" ht="75.150000000000006" customHeight="1" x14ac:dyDescent="0.3">
      <c r="A64" s="131">
        <v>61</v>
      </c>
      <c r="B64" s="118" t="s">
        <v>1569</v>
      </c>
      <c r="C64" s="140" t="s">
        <v>1567</v>
      </c>
      <c r="D64" s="142" t="s">
        <v>42</v>
      </c>
      <c r="E64" s="142"/>
      <c r="F64" s="136"/>
      <c r="G64" s="137" t="s">
        <v>106</v>
      </c>
      <c r="H64" s="100">
        <v>49.41</v>
      </c>
      <c r="I64" s="2">
        <f t="shared" si="5"/>
        <v>0</v>
      </c>
      <c r="J64" s="28">
        <f t="shared" ref="J64:J65" si="7">ROUND(H64-H64*I64,2)</f>
        <v>49.41</v>
      </c>
      <c r="K64" s="144"/>
      <c r="L64" s="141"/>
    </row>
    <row r="65" spans="1:12" ht="75.150000000000006" customHeight="1" x14ac:dyDescent="0.3">
      <c r="A65" s="131">
        <v>62</v>
      </c>
      <c r="B65" s="118" t="s">
        <v>1570</v>
      </c>
      <c r="C65" s="140" t="s">
        <v>1568</v>
      </c>
      <c r="D65" s="142" t="s">
        <v>42</v>
      </c>
      <c r="E65" s="142"/>
      <c r="F65" s="136"/>
      <c r="G65" s="137" t="s">
        <v>106</v>
      </c>
      <c r="H65" s="100">
        <v>57.72</v>
      </c>
      <c r="I65" s="2">
        <f t="shared" si="5"/>
        <v>0</v>
      </c>
      <c r="J65" s="28">
        <f t="shared" si="7"/>
        <v>57.72</v>
      </c>
      <c r="K65" s="144"/>
      <c r="L65" s="141"/>
    </row>
    <row r="66" spans="1:12" ht="20.25" customHeight="1" x14ac:dyDescent="0.3">
      <c r="A66" s="131">
        <v>63</v>
      </c>
      <c r="B66" s="138" t="s">
        <v>983</v>
      </c>
      <c r="C66" s="145" t="s">
        <v>998</v>
      </c>
      <c r="D66" s="142" t="s">
        <v>42</v>
      </c>
      <c r="E66" s="146">
        <v>0.08</v>
      </c>
      <c r="F66" s="136">
        <v>50</v>
      </c>
      <c r="G66" s="137" t="s">
        <v>106</v>
      </c>
      <c r="H66" s="100">
        <v>68.45</v>
      </c>
      <c r="I66" s="2">
        <f t="shared" si="5"/>
        <v>0</v>
      </c>
      <c r="J66" s="28">
        <f t="shared" si="6"/>
        <v>68.45</v>
      </c>
      <c r="K66" s="259"/>
      <c r="L66" s="141"/>
    </row>
    <row r="67" spans="1:12" ht="20.25" customHeight="1" x14ac:dyDescent="0.3">
      <c r="A67" s="131">
        <v>64</v>
      </c>
      <c r="B67" s="138" t="s">
        <v>984</v>
      </c>
      <c r="C67" s="145" t="s">
        <v>999</v>
      </c>
      <c r="D67" s="142" t="s">
        <v>42</v>
      </c>
      <c r="E67" s="146">
        <v>0.18</v>
      </c>
      <c r="F67" s="136">
        <v>20</v>
      </c>
      <c r="G67" s="137" t="s">
        <v>106</v>
      </c>
      <c r="H67" s="100">
        <v>105.96</v>
      </c>
      <c r="I67" s="2">
        <f t="shared" si="5"/>
        <v>0</v>
      </c>
      <c r="J67" s="28">
        <f t="shared" si="6"/>
        <v>105.96</v>
      </c>
      <c r="K67" s="260"/>
      <c r="L67" s="141"/>
    </row>
    <row r="68" spans="1:12" ht="20.25" customHeight="1" x14ac:dyDescent="0.3">
      <c r="A68" s="131">
        <v>65</v>
      </c>
      <c r="B68" s="138" t="s">
        <v>985</v>
      </c>
      <c r="C68" s="145" t="s">
        <v>1000</v>
      </c>
      <c r="D68" s="142" t="s">
        <v>42</v>
      </c>
      <c r="E68" s="146">
        <v>0.22</v>
      </c>
      <c r="F68" s="136">
        <v>20</v>
      </c>
      <c r="G68" s="137" t="s">
        <v>106</v>
      </c>
      <c r="H68" s="100">
        <v>112.69</v>
      </c>
      <c r="I68" s="2">
        <f t="shared" si="5"/>
        <v>0</v>
      </c>
      <c r="J68" s="28">
        <f t="shared" si="6"/>
        <v>112.69</v>
      </c>
      <c r="K68" s="260"/>
      <c r="L68" s="141"/>
    </row>
    <row r="69" spans="1:12" ht="20.25" customHeight="1" x14ac:dyDescent="0.3">
      <c r="A69" s="131">
        <v>66</v>
      </c>
      <c r="B69" s="138" t="s">
        <v>986</v>
      </c>
      <c r="C69" s="145" t="s">
        <v>1001</v>
      </c>
      <c r="D69" s="142" t="s">
        <v>42</v>
      </c>
      <c r="E69" s="146">
        <v>0.31</v>
      </c>
      <c r="F69" s="136">
        <v>20</v>
      </c>
      <c r="G69" s="137" t="s">
        <v>106</v>
      </c>
      <c r="H69" s="100">
        <v>155.41</v>
      </c>
      <c r="I69" s="2">
        <f t="shared" si="5"/>
        <v>0</v>
      </c>
      <c r="J69" s="28">
        <f t="shared" si="6"/>
        <v>155.41</v>
      </c>
      <c r="K69" s="260"/>
      <c r="L69" s="141"/>
    </row>
    <row r="70" spans="1:12" ht="20.25" customHeight="1" x14ac:dyDescent="0.3">
      <c r="A70" s="131">
        <v>67</v>
      </c>
      <c r="B70" s="138" t="s">
        <v>987</v>
      </c>
      <c r="C70" s="145" t="s">
        <v>1002</v>
      </c>
      <c r="D70" s="142" t="s">
        <v>42</v>
      </c>
      <c r="E70" s="146">
        <v>0.41</v>
      </c>
      <c r="F70" s="136">
        <v>20</v>
      </c>
      <c r="G70" s="137" t="s">
        <v>106</v>
      </c>
      <c r="H70" s="100">
        <v>210.33</v>
      </c>
      <c r="I70" s="2">
        <f t="shared" si="5"/>
        <v>0</v>
      </c>
      <c r="J70" s="28">
        <f t="shared" si="6"/>
        <v>210.33</v>
      </c>
      <c r="K70" s="260"/>
      <c r="L70" s="141"/>
    </row>
    <row r="71" spans="1:12" ht="20.25" customHeight="1" x14ac:dyDescent="0.3">
      <c r="A71" s="131">
        <v>68</v>
      </c>
      <c r="B71" s="138" t="s">
        <v>988</v>
      </c>
      <c r="C71" s="145" t="s">
        <v>1003</v>
      </c>
      <c r="D71" s="142" t="s">
        <v>42</v>
      </c>
      <c r="E71" s="146">
        <v>0.5</v>
      </c>
      <c r="F71" s="136">
        <v>20</v>
      </c>
      <c r="G71" s="137" t="s">
        <v>106</v>
      </c>
      <c r="H71" s="100">
        <v>277.47000000000003</v>
      </c>
      <c r="I71" s="2">
        <f t="shared" si="5"/>
        <v>0</v>
      </c>
      <c r="J71" s="28">
        <f t="shared" si="6"/>
        <v>277.47000000000003</v>
      </c>
      <c r="K71" s="261"/>
      <c r="L71" s="141"/>
    </row>
    <row r="72" spans="1:12" ht="22.65" customHeight="1" x14ac:dyDescent="0.3">
      <c r="A72" s="131">
        <v>69</v>
      </c>
      <c r="B72" s="138" t="s">
        <v>989</v>
      </c>
      <c r="C72" s="145" t="s">
        <v>1004</v>
      </c>
      <c r="D72" s="142" t="s">
        <v>42</v>
      </c>
      <c r="E72" s="146">
        <v>0.19</v>
      </c>
      <c r="F72" s="136">
        <v>10</v>
      </c>
      <c r="G72" s="137" t="s">
        <v>106</v>
      </c>
      <c r="H72" s="100">
        <v>111.04</v>
      </c>
      <c r="I72" s="2">
        <f t="shared" si="5"/>
        <v>0</v>
      </c>
      <c r="J72" s="28">
        <f t="shared" si="6"/>
        <v>111.04</v>
      </c>
      <c r="K72" s="259"/>
      <c r="L72" s="141"/>
    </row>
    <row r="73" spans="1:12" ht="22.65" customHeight="1" x14ac:dyDescent="0.3">
      <c r="A73" s="131">
        <v>70</v>
      </c>
      <c r="B73" s="138" t="s">
        <v>990</v>
      </c>
      <c r="C73" s="145" t="s">
        <v>1005</v>
      </c>
      <c r="D73" s="142" t="s">
        <v>42</v>
      </c>
      <c r="E73" s="146">
        <v>0.25</v>
      </c>
      <c r="F73" s="136">
        <v>10</v>
      </c>
      <c r="G73" s="137" t="s">
        <v>106</v>
      </c>
      <c r="H73" s="100">
        <v>138.66999999999999</v>
      </c>
      <c r="I73" s="2">
        <f t="shared" si="5"/>
        <v>0</v>
      </c>
      <c r="J73" s="28">
        <f t="shared" si="6"/>
        <v>138.66999999999999</v>
      </c>
      <c r="K73" s="260"/>
      <c r="L73" s="141"/>
    </row>
    <row r="74" spans="1:12" ht="22.65" customHeight="1" x14ac:dyDescent="0.3">
      <c r="A74" s="131">
        <v>71</v>
      </c>
      <c r="B74" s="138" t="s">
        <v>991</v>
      </c>
      <c r="C74" s="145" t="s">
        <v>1006</v>
      </c>
      <c r="D74" s="142" t="s">
        <v>42</v>
      </c>
      <c r="E74" s="146">
        <v>0.28999999999999998</v>
      </c>
      <c r="F74" s="136">
        <v>10</v>
      </c>
      <c r="G74" s="137" t="s">
        <v>106</v>
      </c>
      <c r="H74" s="100">
        <v>156.52000000000001</v>
      </c>
      <c r="I74" s="2">
        <f t="shared" si="5"/>
        <v>0</v>
      </c>
      <c r="J74" s="28">
        <f t="shared" si="6"/>
        <v>156.52000000000001</v>
      </c>
      <c r="K74" s="260"/>
      <c r="L74" s="141"/>
    </row>
    <row r="75" spans="1:12" ht="22.65" customHeight="1" x14ac:dyDescent="0.3">
      <c r="A75" s="131">
        <v>72</v>
      </c>
      <c r="B75" s="138" t="s">
        <v>992</v>
      </c>
      <c r="C75" s="145" t="s">
        <v>1007</v>
      </c>
      <c r="D75" s="142" t="s">
        <v>42</v>
      </c>
      <c r="E75" s="146">
        <v>0.38</v>
      </c>
      <c r="F75" s="136">
        <v>10</v>
      </c>
      <c r="G75" s="137" t="s">
        <v>106</v>
      </c>
      <c r="H75" s="100">
        <v>229.03</v>
      </c>
      <c r="I75" s="2">
        <f t="shared" si="5"/>
        <v>0</v>
      </c>
      <c r="J75" s="28">
        <f t="shared" si="6"/>
        <v>229.03</v>
      </c>
      <c r="K75" s="260"/>
      <c r="L75" s="141"/>
    </row>
    <row r="76" spans="1:12" ht="22.65" customHeight="1" x14ac:dyDescent="0.3">
      <c r="A76" s="131">
        <v>73</v>
      </c>
      <c r="B76" s="138" t="s">
        <v>993</v>
      </c>
      <c r="C76" s="145" t="s">
        <v>1008</v>
      </c>
      <c r="D76" s="142" t="s">
        <v>42</v>
      </c>
      <c r="E76" s="146">
        <v>0.48</v>
      </c>
      <c r="F76" s="136">
        <v>10</v>
      </c>
      <c r="G76" s="137" t="s">
        <v>106</v>
      </c>
      <c r="H76" s="100">
        <v>306.95</v>
      </c>
      <c r="I76" s="2">
        <f t="shared" si="5"/>
        <v>0</v>
      </c>
      <c r="J76" s="28">
        <f t="shared" si="6"/>
        <v>306.95</v>
      </c>
      <c r="K76" s="261"/>
      <c r="L76" s="141"/>
    </row>
    <row r="77" spans="1:12" ht="28.5" customHeight="1" x14ac:dyDescent="0.3">
      <c r="A77" s="131">
        <v>74</v>
      </c>
      <c r="B77" s="138" t="s">
        <v>994</v>
      </c>
      <c r="C77" s="145" t="s">
        <v>1009</v>
      </c>
      <c r="D77" s="142" t="s">
        <v>42</v>
      </c>
      <c r="E77" s="146">
        <v>0.28999999999999998</v>
      </c>
      <c r="F77" s="136">
        <v>4</v>
      </c>
      <c r="G77" s="137" t="s">
        <v>106</v>
      </c>
      <c r="H77" s="100">
        <v>192.72</v>
      </c>
      <c r="I77" s="2">
        <f t="shared" si="5"/>
        <v>0</v>
      </c>
      <c r="J77" s="28">
        <f t="shared" si="6"/>
        <v>192.72</v>
      </c>
      <c r="K77" s="262"/>
      <c r="L77" s="141"/>
    </row>
    <row r="78" spans="1:12" ht="28.5" customHeight="1" x14ac:dyDescent="0.3">
      <c r="A78" s="131">
        <v>75</v>
      </c>
      <c r="B78" s="138" t="s">
        <v>995</v>
      </c>
      <c r="C78" s="145" t="s">
        <v>1010</v>
      </c>
      <c r="D78" s="142" t="s">
        <v>42</v>
      </c>
      <c r="E78" s="146">
        <v>0.35</v>
      </c>
      <c r="F78" s="136">
        <v>4</v>
      </c>
      <c r="G78" s="137" t="s">
        <v>106</v>
      </c>
      <c r="H78" s="100">
        <v>241.57</v>
      </c>
      <c r="I78" s="2">
        <f t="shared" si="5"/>
        <v>0</v>
      </c>
      <c r="J78" s="28">
        <f t="shared" si="6"/>
        <v>241.57</v>
      </c>
      <c r="K78" s="263"/>
      <c r="L78" s="141"/>
    </row>
    <row r="79" spans="1:12" ht="28.5" customHeight="1" x14ac:dyDescent="0.3">
      <c r="A79" s="131">
        <v>76</v>
      </c>
      <c r="B79" s="138" t="s">
        <v>996</v>
      </c>
      <c r="C79" s="145" t="s">
        <v>1011</v>
      </c>
      <c r="D79" s="142" t="s">
        <v>42</v>
      </c>
      <c r="E79" s="146">
        <v>0.39</v>
      </c>
      <c r="F79" s="136">
        <v>4</v>
      </c>
      <c r="G79" s="137" t="s">
        <v>106</v>
      </c>
      <c r="H79" s="100">
        <v>264.20999999999998</v>
      </c>
      <c r="I79" s="2">
        <f t="shared" si="5"/>
        <v>0</v>
      </c>
      <c r="J79" s="28">
        <f t="shared" si="6"/>
        <v>264.20999999999998</v>
      </c>
      <c r="K79" s="263"/>
      <c r="L79" s="141"/>
    </row>
    <row r="80" spans="1:12" ht="28.5" customHeight="1" x14ac:dyDescent="0.3">
      <c r="A80" s="131">
        <v>77</v>
      </c>
      <c r="B80" s="138" t="s">
        <v>997</v>
      </c>
      <c r="C80" s="145" t="s">
        <v>1012</v>
      </c>
      <c r="D80" s="142" t="s">
        <v>42</v>
      </c>
      <c r="E80" s="146">
        <v>0.49</v>
      </c>
      <c r="F80" s="136">
        <v>4</v>
      </c>
      <c r="G80" s="137" t="s">
        <v>106</v>
      </c>
      <c r="H80" s="100">
        <v>313.75</v>
      </c>
      <c r="I80" s="2">
        <f t="shared" si="5"/>
        <v>0</v>
      </c>
      <c r="J80" s="28">
        <f t="shared" si="6"/>
        <v>313.75</v>
      </c>
      <c r="K80" s="264"/>
      <c r="L80" s="141"/>
    </row>
  </sheetData>
  <sheetProtection password="D9AA" sheet="1" objects="1" scenarios="1"/>
  <mergeCells count="11">
    <mergeCell ref="K72:K76"/>
    <mergeCell ref="K77:K80"/>
    <mergeCell ref="K66:K71"/>
    <mergeCell ref="K4:K10"/>
    <mergeCell ref="K11:K18"/>
    <mergeCell ref="K19:K25"/>
    <mergeCell ref="K26:K33"/>
    <mergeCell ref="K36:K43"/>
    <mergeCell ref="K44:K50"/>
    <mergeCell ref="K51:K57"/>
    <mergeCell ref="K34:K35"/>
  </mergeCells>
  <hyperlinks>
    <hyperlink ref="A1" location="Главная!H9" display="На главную"/>
  </hyperlinks>
  <pageMargins left="0.75" right="0.75" top="1" bottom="1" header="0.5" footer="0.5"/>
  <pageSetup orientation="portrait" horizontalDpi="300" verticalDpi="300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72"/>
  <sheetViews>
    <sheetView workbookViewId="0">
      <pane ySplit="2" topLeftCell="A3" activePane="bottomLeft" state="frozen"/>
      <selection pane="bottomLeft"/>
    </sheetView>
  </sheetViews>
  <sheetFormatPr defaultColWidth="8.88671875" defaultRowHeight="15.6" x14ac:dyDescent="0.3"/>
  <cols>
    <col min="1" max="1" width="10" style="12" bestFit="1" customWidth="1"/>
    <col min="2" max="2" width="14.5546875" style="87" bestFit="1" customWidth="1"/>
    <col min="3" max="3" width="62.88671875" style="12" customWidth="1"/>
    <col min="4" max="4" width="6" style="87" bestFit="1" customWidth="1"/>
    <col min="5" max="5" width="12.44140625" style="163" customWidth="1"/>
    <col min="6" max="6" width="12.109375" style="12" hidden="1" customWidth="1"/>
    <col min="7" max="8" width="11.44140625" style="12" customWidth="1"/>
    <col min="9" max="9" width="33" style="12" customWidth="1"/>
    <col min="10" max="10" width="9.88671875" style="12" customWidth="1"/>
    <col min="11" max="11" width="9.44140625" style="12" bestFit="1" customWidth="1"/>
    <col min="12" max="16384" width="8.88671875" style="12"/>
  </cols>
  <sheetData>
    <row r="1" spans="1:11" s="68" customFormat="1" ht="24" customHeight="1" x14ac:dyDescent="0.3">
      <c r="A1" s="46" t="s">
        <v>1700</v>
      </c>
      <c r="B1" s="147"/>
      <c r="D1" s="147"/>
      <c r="E1" s="109" t="s">
        <v>1701</v>
      </c>
      <c r="H1" s="50">
        <f>Главная!H9</f>
        <v>0</v>
      </c>
    </row>
    <row r="2" spans="1:11" ht="45" customHeight="1" x14ac:dyDescent="0.3">
      <c r="A2" s="148" t="s">
        <v>0</v>
      </c>
      <c r="B2" s="148" t="s">
        <v>45</v>
      </c>
      <c r="C2" s="149" t="s">
        <v>1</v>
      </c>
      <c r="D2" s="150" t="s">
        <v>2</v>
      </c>
      <c r="E2" s="148" t="s">
        <v>50</v>
      </c>
      <c r="F2" s="151" t="s">
        <v>1191</v>
      </c>
      <c r="G2" s="13" t="s">
        <v>51</v>
      </c>
      <c r="H2" s="24" t="s">
        <v>1699</v>
      </c>
      <c r="I2" s="148" t="s">
        <v>3</v>
      </c>
    </row>
    <row r="3" spans="1:11" ht="6" customHeight="1" x14ac:dyDescent="0.3">
      <c r="A3" s="152"/>
      <c r="B3" s="152"/>
      <c r="C3" s="153"/>
      <c r="D3" s="153"/>
      <c r="E3" s="152"/>
      <c r="F3" s="14"/>
      <c r="G3" s="14"/>
      <c r="H3" s="14"/>
      <c r="I3" s="154"/>
    </row>
    <row r="4" spans="1:11" x14ac:dyDescent="0.3">
      <c r="A4" s="155">
        <v>1</v>
      </c>
      <c r="B4" s="156" t="s">
        <v>1083</v>
      </c>
      <c r="C4" s="157" t="s">
        <v>1013</v>
      </c>
      <c r="D4" s="158" t="s">
        <v>5</v>
      </c>
      <c r="E4" s="159" t="s">
        <v>1082</v>
      </c>
      <c r="F4" s="160">
        <v>731.42</v>
      </c>
      <c r="G4" s="15">
        <f>Главная!H9</f>
        <v>0</v>
      </c>
      <c r="H4" s="16">
        <f t="shared" ref="H4:H16" si="0">ROUND(F4-F4*G4,2)</f>
        <v>731.42</v>
      </c>
      <c r="I4" s="269"/>
      <c r="K4" s="220"/>
    </row>
    <row r="5" spans="1:11" x14ac:dyDescent="0.3">
      <c r="A5" s="155">
        <v>2</v>
      </c>
      <c r="B5" s="118" t="s">
        <v>1084</v>
      </c>
      <c r="C5" s="140" t="s">
        <v>1014</v>
      </c>
      <c r="D5" s="158" t="s">
        <v>5</v>
      </c>
      <c r="E5" s="159" t="s">
        <v>1082</v>
      </c>
      <c r="F5" s="160">
        <v>799.9</v>
      </c>
      <c r="G5" s="15">
        <f>G4</f>
        <v>0</v>
      </c>
      <c r="H5" s="16">
        <f>ROUND(F5-F5*G5,2)</f>
        <v>799.9</v>
      </c>
      <c r="I5" s="269"/>
      <c r="K5" s="220"/>
    </row>
    <row r="6" spans="1:11" x14ac:dyDescent="0.3">
      <c r="A6" s="155">
        <v>3</v>
      </c>
      <c r="B6" s="118" t="s">
        <v>1085</v>
      </c>
      <c r="C6" s="140" t="s">
        <v>1015</v>
      </c>
      <c r="D6" s="158" t="s">
        <v>5</v>
      </c>
      <c r="E6" s="159" t="s">
        <v>1082</v>
      </c>
      <c r="F6" s="160">
        <v>1031.27</v>
      </c>
      <c r="G6" s="15">
        <f t="shared" ref="G6:G69" si="1">G5</f>
        <v>0</v>
      </c>
      <c r="H6" s="16">
        <f t="shared" si="0"/>
        <v>1031.27</v>
      </c>
      <c r="I6" s="269"/>
      <c r="K6" s="220"/>
    </row>
    <row r="7" spans="1:11" x14ac:dyDescent="0.3">
      <c r="A7" s="155">
        <v>4</v>
      </c>
      <c r="B7" s="118" t="s">
        <v>1086</v>
      </c>
      <c r="C7" s="140" t="s">
        <v>1016</v>
      </c>
      <c r="D7" s="158" t="s">
        <v>5</v>
      </c>
      <c r="E7" s="159" t="s">
        <v>1082</v>
      </c>
      <c r="F7" s="160">
        <v>1208.2</v>
      </c>
      <c r="G7" s="15">
        <f t="shared" si="1"/>
        <v>0</v>
      </c>
      <c r="H7" s="16">
        <f t="shared" si="0"/>
        <v>1208.2</v>
      </c>
      <c r="I7" s="269"/>
      <c r="K7" s="220"/>
    </row>
    <row r="8" spans="1:11" x14ac:dyDescent="0.3">
      <c r="A8" s="155">
        <v>5</v>
      </c>
      <c r="B8" s="118" t="s">
        <v>1087</v>
      </c>
      <c r="C8" s="140" t="s">
        <v>1017</v>
      </c>
      <c r="D8" s="158" t="s">
        <v>5</v>
      </c>
      <c r="E8" s="159" t="s">
        <v>1082</v>
      </c>
      <c r="F8" s="160">
        <v>1461.73</v>
      </c>
      <c r="G8" s="15">
        <f t="shared" si="1"/>
        <v>0</v>
      </c>
      <c r="H8" s="16">
        <f t="shared" si="0"/>
        <v>1461.73</v>
      </c>
      <c r="I8" s="269"/>
      <c r="K8" s="220"/>
    </row>
    <row r="9" spans="1:11" x14ac:dyDescent="0.3">
      <c r="A9" s="155">
        <v>6</v>
      </c>
      <c r="B9" s="118" t="s">
        <v>1088</v>
      </c>
      <c r="C9" s="140" t="s">
        <v>1018</v>
      </c>
      <c r="D9" s="158" t="s">
        <v>5</v>
      </c>
      <c r="E9" s="159" t="s">
        <v>1082</v>
      </c>
      <c r="F9" s="160">
        <v>2195.4499999999998</v>
      </c>
      <c r="G9" s="15">
        <f t="shared" si="1"/>
        <v>0</v>
      </c>
      <c r="H9" s="16">
        <f t="shared" si="0"/>
        <v>2195.4499999999998</v>
      </c>
      <c r="I9" s="269"/>
      <c r="K9" s="220"/>
    </row>
    <row r="10" spans="1:11" x14ac:dyDescent="0.3">
      <c r="A10" s="155">
        <v>7</v>
      </c>
      <c r="B10" s="118" t="s">
        <v>1089</v>
      </c>
      <c r="C10" s="140" t="s">
        <v>1019</v>
      </c>
      <c r="D10" s="158" t="s">
        <v>5</v>
      </c>
      <c r="E10" s="159" t="s">
        <v>1082</v>
      </c>
      <c r="F10" s="160">
        <v>2610.3000000000002</v>
      </c>
      <c r="G10" s="15">
        <f t="shared" si="1"/>
        <v>0</v>
      </c>
      <c r="H10" s="16">
        <f t="shared" si="0"/>
        <v>2610.3000000000002</v>
      </c>
      <c r="I10" s="269"/>
      <c r="K10" s="220"/>
    </row>
    <row r="11" spans="1:11" x14ac:dyDescent="0.3">
      <c r="A11" s="155">
        <v>8</v>
      </c>
      <c r="B11" s="118" t="s">
        <v>1090</v>
      </c>
      <c r="C11" s="140" t="s">
        <v>1020</v>
      </c>
      <c r="D11" s="158" t="s">
        <v>5</v>
      </c>
      <c r="E11" s="159" t="s">
        <v>1082</v>
      </c>
      <c r="F11" s="160">
        <v>799.9</v>
      </c>
      <c r="G11" s="15">
        <f t="shared" si="1"/>
        <v>0</v>
      </c>
      <c r="H11" s="16">
        <f t="shared" si="0"/>
        <v>799.9</v>
      </c>
      <c r="I11" s="269"/>
      <c r="K11" s="220"/>
    </row>
    <row r="12" spans="1:11" x14ac:dyDescent="0.3">
      <c r="A12" s="155">
        <v>9</v>
      </c>
      <c r="B12" s="118" t="s">
        <v>1091</v>
      </c>
      <c r="C12" s="140" t="s">
        <v>1021</v>
      </c>
      <c r="D12" s="158" t="s">
        <v>5</v>
      </c>
      <c r="E12" s="159" t="s">
        <v>1082</v>
      </c>
      <c r="F12" s="160">
        <v>1087.3599999999999</v>
      </c>
      <c r="G12" s="15">
        <f t="shared" si="1"/>
        <v>0</v>
      </c>
      <c r="H12" s="16">
        <f t="shared" si="0"/>
        <v>1087.3599999999999</v>
      </c>
      <c r="I12" s="269"/>
      <c r="K12" s="220"/>
    </row>
    <row r="13" spans="1:11" x14ac:dyDescent="0.3">
      <c r="A13" s="155">
        <v>10</v>
      </c>
      <c r="B13" s="118" t="s">
        <v>1092</v>
      </c>
      <c r="C13" s="140" t="s">
        <v>1022</v>
      </c>
      <c r="D13" s="158" t="s">
        <v>5</v>
      </c>
      <c r="E13" s="159" t="s">
        <v>1082</v>
      </c>
      <c r="F13" s="160">
        <v>1208.2</v>
      </c>
      <c r="G13" s="15">
        <f t="shared" si="1"/>
        <v>0</v>
      </c>
      <c r="H13" s="16">
        <f t="shared" si="0"/>
        <v>1208.2</v>
      </c>
      <c r="I13" s="269"/>
      <c r="K13" s="220"/>
    </row>
    <row r="14" spans="1:11" x14ac:dyDescent="0.3">
      <c r="A14" s="155">
        <v>11</v>
      </c>
      <c r="B14" s="118" t="s">
        <v>1093</v>
      </c>
      <c r="C14" s="140" t="s">
        <v>1023</v>
      </c>
      <c r="D14" s="158" t="s">
        <v>5</v>
      </c>
      <c r="E14" s="159" t="s">
        <v>1082</v>
      </c>
      <c r="F14" s="160">
        <v>1489.56</v>
      </c>
      <c r="G14" s="15">
        <f t="shared" si="1"/>
        <v>0</v>
      </c>
      <c r="H14" s="16">
        <f t="shared" si="0"/>
        <v>1489.56</v>
      </c>
      <c r="I14" s="269"/>
      <c r="K14" s="220"/>
    </row>
    <row r="15" spans="1:11" x14ac:dyDescent="0.3">
      <c r="A15" s="155">
        <v>12</v>
      </c>
      <c r="B15" s="118" t="s">
        <v>1094</v>
      </c>
      <c r="C15" s="140" t="s">
        <v>1024</v>
      </c>
      <c r="D15" s="158" t="s">
        <v>5</v>
      </c>
      <c r="E15" s="159" t="s">
        <v>1082</v>
      </c>
      <c r="F15" s="160">
        <v>2044.43</v>
      </c>
      <c r="G15" s="15">
        <f t="shared" si="1"/>
        <v>0</v>
      </c>
      <c r="H15" s="16">
        <f t="shared" si="0"/>
        <v>2044.43</v>
      </c>
      <c r="I15" s="269"/>
      <c r="K15" s="220"/>
    </row>
    <row r="16" spans="1:11" x14ac:dyDescent="0.3">
      <c r="A16" s="155">
        <v>13</v>
      </c>
      <c r="B16" s="118" t="s">
        <v>1095</v>
      </c>
      <c r="C16" s="140" t="s">
        <v>1025</v>
      </c>
      <c r="D16" s="158" t="s">
        <v>5</v>
      </c>
      <c r="E16" s="159" t="s">
        <v>1082</v>
      </c>
      <c r="F16" s="160">
        <v>2284.81</v>
      </c>
      <c r="G16" s="15">
        <f t="shared" si="1"/>
        <v>0</v>
      </c>
      <c r="H16" s="16">
        <f t="shared" si="0"/>
        <v>2284.81</v>
      </c>
      <c r="I16" s="269"/>
      <c r="K16" s="220"/>
    </row>
    <row r="17" spans="1:11" x14ac:dyDescent="0.3">
      <c r="A17" s="155">
        <v>14</v>
      </c>
      <c r="B17" s="118" t="s">
        <v>1096</v>
      </c>
      <c r="C17" s="140" t="s">
        <v>1026</v>
      </c>
      <c r="D17" s="158" t="s">
        <v>5</v>
      </c>
      <c r="E17" s="159" t="s">
        <v>1082</v>
      </c>
      <c r="F17" s="160">
        <v>2769.91</v>
      </c>
      <c r="G17" s="15">
        <f t="shared" si="1"/>
        <v>0</v>
      </c>
      <c r="H17" s="16">
        <f t="shared" ref="H17:H72" si="2">ROUND(F17-F17*G17,2)</f>
        <v>2769.91</v>
      </c>
      <c r="I17" s="269"/>
      <c r="K17" s="220"/>
    </row>
    <row r="18" spans="1:11" x14ac:dyDescent="0.3">
      <c r="A18" s="155">
        <v>15</v>
      </c>
      <c r="B18" s="118" t="s">
        <v>1097</v>
      </c>
      <c r="C18" s="140" t="s">
        <v>1027</v>
      </c>
      <c r="D18" s="158" t="s">
        <v>5</v>
      </c>
      <c r="E18" s="159" t="s">
        <v>1082</v>
      </c>
      <c r="F18" s="160">
        <v>3255</v>
      </c>
      <c r="G18" s="15">
        <f t="shared" si="1"/>
        <v>0</v>
      </c>
      <c r="H18" s="16">
        <f t="shared" si="2"/>
        <v>3255</v>
      </c>
      <c r="I18" s="269"/>
      <c r="K18" s="220"/>
    </row>
    <row r="19" spans="1:11" x14ac:dyDescent="0.3">
      <c r="A19" s="155">
        <v>16</v>
      </c>
      <c r="B19" s="118" t="s">
        <v>1098</v>
      </c>
      <c r="C19" s="140" t="s">
        <v>1028</v>
      </c>
      <c r="D19" s="158" t="s">
        <v>5</v>
      </c>
      <c r="E19" s="159" t="s">
        <v>1082</v>
      </c>
      <c r="F19" s="160">
        <v>1275.99</v>
      </c>
      <c r="G19" s="15">
        <f t="shared" si="1"/>
        <v>0</v>
      </c>
      <c r="H19" s="16">
        <f t="shared" si="2"/>
        <v>1275.99</v>
      </c>
      <c r="I19" s="269"/>
      <c r="K19" s="220"/>
    </row>
    <row r="20" spans="1:11" x14ac:dyDescent="0.3">
      <c r="A20" s="155">
        <v>17</v>
      </c>
      <c r="B20" s="118" t="s">
        <v>1099</v>
      </c>
      <c r="C20" s="140" t="s">
        <v>1029</v>
      </c>
      <c r="D20" s="158" t="s">
        <v>5</v>
      </c>
      <c r="E20" s="159" t="s">
        <v>1082</v>
      </c>
      <c r="F20" s="160">
        <v>1509.56</v>
      </c>
      <c r="G20" s="15">
        <f t="shared" si="1"/>
        <v>0</v>
      </c>
      <c r="H20" s="16">
        <f t="shared" si="2"/>
        <v>1509.56</v>
      </c>
      <c r="I20" s="269"/>
      <c r="K20" s="220"/>
    </row>
    <row r="21" spans="1:11" x14ac:dyDescent="0.3">
      <c r="A21" s="155">
        <v>18</v>
      </c>
      <c r="B21" s="118" t="s">
        <v>1100</v>
      </c>
      <c r="C21" s="140" t="s">
        <v>1030</v>
      </c>
      <c r="D21" s="158" t="s">
        <v>5</v>
      </c>
      <c r="E21" s="159" t="s">
        <v>1082</v>
      </c>
      <c r="F21" s="160">
        <v>1699.9</v>
      </c>
      <c r="G21" s="15">
        <f t="shared" si="1"/>
        <v>0</v>
      </c>
      <c r="H21" s="16">
        <f t="shared" si="2"/>
        <v>1699.9</v>
      </c>
      <c r="I21" s="269"/>
      <c r="K21" s="220"/>
    </row>
    <row r="22" spans="1:11" x14ac:dyDescent="0.3">
      <c r="A22" s="155">
        <v>19</v>
      </c>
      <c r="B22" s="118" t="s">
        <v>1101</v>
      </c>
      <c r="C22" s="140" t="s">
        <v>1031</v>
      </c>
      <c r="D22" s="158" t="s">
        <v>5</v>
      </c>
      <c r="E22" s="159" t="s">
        <v>1082</v>
      </c>
      <c r="F22" s="160">
        <v>2192.3000000000002</v>
      </c>
      <c r="G22" s="15">
        <f t="shared" si="1"/>
        <v>0</v>
      </c>
      <c r="H22" s="16">
        <f t="shared" si="2"/>
        <v>2192.3000000000002</v>
      </c>
      <c r="I22" s="269"/>
      <c r="K22" s="220"/>
    </row>
    <row r="23" spans="1:11" x14ac:dyDescent="0.3">
      <c r="A23" s="155">
        <v>20</v>
      </c>
      <c r="B23" s="118" t="s">
        <v>1102</v>
      </c>
      <c r="C23" s="140" t="s">
        <v>1032</v>
      </c>
      <c r="D23" s="158" t="s">
        <v>5</v>
      </c>
      <c r="E23" s="159" t="s">
        <v>1082</v>
      </c>
      <c r="F23" s="160">
        <v>2606.35</v>
      </c>
      <c r="G23" s="15">
        <f t="shared" si="1"/>
        <v>0</v>
      </c>
      <c r="H23" s="16">
        <f t="shared" si="2"/>
        <v>2606.35</v>
      </c>
      <c r="I23" s="269"/>
      <c r="K23" s="220"/>
    </row>
    <row r="24" spans="1:11" x14ac:dyDescent="0.3">
      <c r="A24" s="155">
        <v>21</v>
      </c>
      <c r="B24" s="118" t="s">
        <v>1103</v>
      </c>
      <c r="C24" s="140" t="s">
        <v>1033</v>
      </c>
      <c r="D24" s="158" t="s">
        <v>5</v>
      </c>
      <c r="E24" s="159" t="s">
        <v>1082</v>
      </c>
      <c r="F24" s="160">
        <v>3047.93</v>
      </c>
      <c r="G24" s="15">
        <f t="shared" si="1"/>
        <v>0</v>
      </c>
      <c r="H24" s="16">
        <f t="shared" si="2"/>
        <v>3047.93</v>
      </c>
      <c r="I24" s="269"/>
      <c r="K24" s="220"/>
    </row>
    <row r="25" spans="1:11" x14ac:dyDescent="0.3">
      <c r="A25" s="155">
        <v>22</v>
      </c>
      <c r="B25" s="118" t="s">
        <v>1104</v>
      </c>
      <c r="C25" s="140" t="s">
        <v>1034</v>
      </c>
      <c r="D25" s="158" t="s">
        <v>5</v>
      </c>
      <c r="E25" s="159" t="s">
        <v>1082</v>
      </c>
      <c r="F25" s="160">
        <v>1551.91</v>
      </c>
      <c r="G25" s="15">
        <f t="shared" si="1"/>
        <v>0</v>
      </c>
      <c r="H25" s="16">
        <f t="shared" si="2"/>
        <v>1551.91</v>
      </c>
      <c r="I25" s="269"/>
      <c r="K25" s="220"/>
    </row>
    <row r="26" spans="1:11" x14ac:dyDescent="0.3">
      <c r="A26" s="155">
        <v>23</v>
      </c>
      <c r="B26" s="118" t="s">
        <v>1105</v>
      </c>
      <c r="C26" s="140" t="s">
        <v>1035</v>
      </c>
      <c r="D26" s="158" t="s">
        <v>5</v>
      </c>
      <c r="E26" s="159" t="s">
        <v>1082</v>
      </c>
      <c r="F26" s="160">
        <v>1627.69</v>
      </c>
      <c r="G26" s="15">
        <f t="shared" si="1"/>
        <v>0</v>
      </c>
      <c r="H26" s="16">
        <f t="shared" si="2"/>
        <v>1627.69</v>
      </c>
      <c r="I26" s="269"/>
      <c r="K26" s="220"/>
    </row>
    <row r="27" spans="1:11" x14ac:dyDescent="0.3">
      <c r="A27" s="155">
        <v>24</v>
      </c>
      <c r="B27" s="118" t="s">
        <v>1106</v>
      </c>
      <c r="C27" s="140" t="s">
        <v>1036</v>
      </c>
      <c r="D27" s="158" t="s">
        <v>5</v>
      </c>
      <c r="E27" s="159" t="s">
        <v>1082</v>
      </c>
      <c r="F27" s="160">
        <v>1763.79</v>
      </c>
      <c r="G27" s="15">
        <f t="shared" si="1"/>
        <v>0</v>
      </c>
      <c r="H27" s="16">
        <f t="shared" si="2"/>
        <v>1763.79</v>
      </c>
      <c r="I27" s="269"/>
      <c r="K27" s="220"/>
    </row>
    <row r="28" spans="1:11" x14ac:dyDescent="0.3">
      <c r="A28" s="155">
        <v>25</v>
      </c>
      <c r="B28" s="118" t="s">
        <v>1107</v>
      </c>
      <c r="C28" s="140" t="s">
        <v>1037</v>
      </c>
      <c r="D28" s="158" t="s">
        <v>5</v>
      </c>
      <c r="E28" s="159" t="s">
        <v>1082</v>
      </c>
      <c r="F28" s="160">
        <v>2173.83</v>
      </c>
      <c r="G28" s="15">
        <f t="shared" si="1"/>
        <v>0</v>
      </c>
      <c r="H28" s="16">
        <f t="shared" si="2"/>
        <v>2173.83</v>
      </c>
      <c r="I28" s="269"/>
      <c r="K28" s="220"/>
    </row>
    <row r="29" spans="1:11" x14ac:dyDescent="0.3">
      <c r="A29" s="155">
        <v>26</v>
      </c>
      <c r="B29" s="118" t="s">
        <v>1108</v>
      </c>
      <c r="C29" s="140" t="s">
        <v>1038</v>
      </c>
      <c r="D29" s="158" t="s">
        <v>5</v>
      </c>
      <c r="E29" s="159" t="s">
        <v>1082</v>
      </c>
      <c r="F29" s="160">
        <v>2770.09</v>
      </c>
      <c r="G29" s="15">
        <f t="shared" si="1"/>
        <v>0</v>
      </c>
      <c r="H29" s="16">
        <f t="shared" si="2"/>
        <v>2770.09</v>
      </c>
      <c r="I29" s="269"/>
      <c r="K29" s="220"/>
    </row>
    <row r="30" spans="1:11" x14ac:dyDescent="0.3">
      <c r="A30" s="155">
        <v>27</v>
      </c>
      <c r="B30" s="118" t="s">
        <v>1109</v>
      </c>
      <c r="C30" s="140" t="s">
        <v>1039</v>
      </c>
      <c r="D30" s="158" t="s">
        <v>5</v>
      </c>
      <c r="E30" s="159" t="s">
        <v>1082</v>
      </c>
      <c r="F30" s="160">
        <v>3160.94</v>
      </c>
      <c r="G30" s="15">
        <f t="shared" si="1"/>
        <v>0</v>
      </c>
      <c r="H30" s="16">
        <f t="shared" si="2"/>
        <v>3160.94</v>
      </c>
      <c r="I30" s="269"/>
      <c r="K30" s="220"/>
    </row>
    <row r="31" spans="1:11" x14ac:dyDescent="0.3">
      <c r="A31" s="155">
        <v>28</v>
      </c>
      <c r="B31" s="118" t="s">
        <v>1110</v>
      </c>
      <c r="C31" s="140" t="s">
        <v>1040</v>
      </c>
      <c r="D31" s="158" t="s">
        <v>5</v>
      </c>
      <c r="E31" s="159" t="s">
        <v>1082</v>
      </c>
      <c r="F31" s="160">
        <v>3626.1</v>
      </c>
      <c r="G31" s="15">
        <f t="shared" si="1"/>
        <v>0</v>
      </c>
      <c r="H31" s="16">
        <f t="shared" si="2"/>
        <v>3626.1</v>
      </c>
      <c r="I31" s="270"/>
      <c r="K31" s="220"/>
    </row>
    <row r="32" spans="1:11" s="83" customFormat="1" ht="85.65" customHeight="1" x14ac:dyDescent="0.3">
      <c r="A32" s="155">
        <v>29</v>
      </c>
      <c r="B32" s="118" t="s">
        <v>1145</v>
      </c>
      <c r="C32" s="140" t="s">
        <v>1041</v>
      </c>
      <c r="D32" s="158" t="s">
        <v>42</v>
      </c>
      <c r="E32" s="159" t="s">
        <v>1082</v>
      </c>
      <c r="F32" s="160">
        <v>117.94</v>
      </c>
      <c r="G32" s="15">
        <f t="shared" si="1"/>
        <v>0</v>
      </c>
      <c r="H32" s="16">
        <f t="shared" si="2"/>
        <v>117.94</v>
      </c>
      <c r="I32" s="161"/>
      <c r="J32" s="12"/>
      <c r="K32" s="220"/>
    </row>
    <row r="33" spans="1:11" s="83" customFormat="1" ht="85.65" customHeight="1" x14ac:dyDescent="0.3">
      <c r="A33" s="155">
        <v>30</v>
      </c>
      <c r="B33" s="118" t="s">
        <v>1146</v>
      </c>
      <c r="C33" s="140" t="s">
        <v>1042</v>
      </c>
      <c r="D33" s="158" t="s">
        <v>42</v>
      </c>
      <c r="E33" s="159" t="s">
        <v>1082</v>
      </c>
      <c r="F33" s="160">
        <v>80.989999999999995</v>
      </c>
      <c r="G33" s="15">
        <f t="shared" si="1"/>
        <v>0</v>
      </c>
      <c r="H33" s="16">
        <f t="shared" si="2"/>
        <v>80.989999999999995</v>
      </c>
      <c r="I33" s="161"/>
      <c r="J33" s="12"/>
      <c r="K33" s="220"/>
    </row>
    <row r="34" spans="1:11" s="83" customFormat="1" ht="85.65" customHeight="1" x14ac:dyDescent="0.3">
      <c r="A34" s="155">
        <v>31</v>
      </c>
      <c r="B34" s="118" t="s">
        <v>1147</v>
      </c>
      <c r="C34" s="140" t="s">
        <v>1043</v>
      </c>
      <c r="D34" s="158" t="s">
        <v>42</v>
      </c>
      <c r="E34" s="159" t="s">
        <v>1082</v>
      </c>
      <c r="F34" s="160">
        <v>54.98</v>
      </c>
      <c r="G34" s="15">
        <f t="shared" si="1"/>
        <v>0</v>
      </c>
      <c r="H34" s="16">
        <f t="shared" si="2"/>
        <v>54.98</v>
      </c>
      <c r="I34" s="161"/>
      <c r="J34" s="12"/>
      <c r="K34" s="220"/>
    </row>
    <row r="35" spans="1:11" s="83" customFormat="1" ht="85.65" customHeight="1" x14ac:dyDescent="0.3">
      <c r="A35" s="155">
        <v>32</v>
      </c>
      <c r="B35" s="118" t="s">
        <v>1148</v>
      </c>
      <c r="C35" s="140" t="s">
        <v>1044</v>
      </c>
      <c r="D35" s="158" t="s">
        <v>42</v>
      </c>
      <c r="E35" s="159" t="s">
        <v>1082</v>
      </c>
      <c r="F35" s="160">
        <v>246.75</v>
      </c>
      <c r="G35" s="15">
        <f t="shared" si="1"/>
        <v>0</v>
      </c>
      <c r="H35" s="16">
        <f t="shared" si="2"/>
        <v>246.75</v>
      </c>
      <c r="I35" s="161"/>
      <c r="J35" s="12"/>
      <c r="K35" s="220"/>
    </row>
    <row r="36" spans="1:11" s="83" customFormat="1" ht="85.65" customHeight="1" x14ac:dyDescent="0.3">
      <c r="A36" s="155">
        <v>33</v>
      </c>
      <c r="B36" s="118" t="s">
        <v>1149</v>
      </c>
      <c r="C36" s="140" t="s">
        <v>1045</v>
      </c>
      <c r="D36" s="158" t="s">
        <v>42</v>
      </c>
      <c r="E36" s="159" t="s">
        <v>1082</v>
      </c>
      <c r="F36" s="160">
        <v>174.94</v>
      </c>
      <c r="G36" s="15">
        <f t="shared" si="1"/>
        <v>0</v>
      </c>
      <c r="H36" s="16">
        <f t="shared" si="2"/>
        <v>174.94</v>
      </c>
      <c r="I36" s="161"/>
      <c r="J36" s="12"/>
      <c r="K36" s="220"/>
    </row>
    <row r="37" spans="1:11" s="83" customFormat="1" ht="85.65" customHeight="1" x14ac:dyDescent="0.3">
      <c r="A37" s="155">
        <v>34</v>
      </c>
      <c r="B37" s="118" t="s">
        <v>1150</v>
      </c>
      <c r="C37" s="140" t="s">
        <v>1046</v>
      </c>
      <c r="D37" s="158" t="s">
        <v>42</v>
      </c>
      <c r="E37" s="159" t="s">
        <v>1082</v>
      </c>
      <c r="F37" s="160">
        <v>243.32</v>
      </c>
      <c r="G37" s="15">
        <f t="shared" si="1"/>
        <v>0</v>
      </c>
      <c r="H37" s="16">
        <f t="shared" si="2"/>
        <v>243.32</v>
      </c>
      <c r="I37" s="161"/>
      <c r="J37" s="12"/>
      <c r="K37" s="220"/>
    </row>
    <row r="38" spans="1:11" s="83" customFormat="1" ht="85.65" customHeight="1" x14ac:dyDescent="0.3">
      <c r="A38" s="155">
        <v>35</v>
      </c>
      <c r="B38" s="118" t="s">
        <v>1151</v>
      </c>
      <c r="C38" s="140" t="s">
        <v>1047</v>
      </c>
      <c r="D38" s="158" t="s">
        <v>42</v>
      </c>
      <c r="E38" s="159" t="s">
        <v>1082</v>
      </c>
      <c r="F38" s="160">
        <v>239.16</v>
      </c>
      <c r="G38" s="15">
        <f t="shared" si="1"/>
        <v>0</v>
      </c>
      <c r="H38" s="16">
        <f t="shared" si="2"/>
        <v>239.16</v>
      </c>
      <c r="I38" s="161"/>
      <c r="J38" s="12"/>
      <c r="K38" s="220"/>
    </row>
    <row r="39" spans="1:11" ht="25.5" customHeight="1" x14ac:dyDescent="0.3">
      <c r="A39" s="155">
        <v>36</v>
      </c>
      <c r="B39" s="118" t="s">
        <v>1135</v>
      </c>
      <c r="C39" s="140" t="s">
        <v>1048</v>
      </c>
      <c r="D39" s="158" t="s">
        <v>42</v>
      </c>
      <c r="E39" s="159" t="s">
        <v>1082</v>
      </c>
      <c r="F39" s="160">
        <v>474.82</v>
      </c>
      <c r="G39" s="15">
        <f t="shared" si="1"/>
        <v>0</v>
      </c>
      <c r="H39" s="16">
        <f t="shared" si="2"/>
        <v>474.82</v>
      </c>
      <c r="I39" s="268"/>
      <c r="K39" s="220"/>
    </row>
    <row r="40" spans="1:11" ht="25.5" customHeight="1" x14ac:dyDescent="0.3">
      <c r="A40" s="155">
        <v>37</v>
      </c>
      <c r="B40" s="118" t="s">
        <v>1136</v>
      </c>
      <c r="C40" s="140" t="s">
        <v>1049</v>
      </c>
      <c r="D40" s="158" t="s">
        <v>42</v>
      </c>
      <c r="E40" s="159" t="s">
        <v>1082</v>
      </c>
      <c r="F40" s="160">
        <v>660.96</v>
      </c>
      <c r="G40" s="15">
        <f t="shared" si="1"/>
        <v>0</v>
      </c>
      <c r="H40" s="16">
        <f t="shared" si="2"/>
        <v>660.96</v>
      </c>
      <c r="I40" s="269"/>
      <c r="K40" s="220"/>
    </row>
    <row r="41" spans="1:11" ht="25.5" customHeight="1" x14ac:dyDescent="0.3">
      <c r="A41" s="155">
        <v>38</v>
      </c>
      <c r="B41" s="118" t="s">
        <v>1137</v>
      </c>
      <c r="C41" s="140" t="s">
        <v>1050</v>
      </c>
      <c r="D41" s="158" t="s">
        <v>42</v>
      </c>
      <c r="E41" s="159" t="s">
        <v>1082</v>
      </c>
      <c r="F41" s="160">
        <v>862.13</v>
      </c>
      <c r="G41" s="15">
        <f t="shared" si="1"/>
        <v>0</v>
      </c>
      <c r="H41" s="16">
        <f t="shared" si="2"/>
        <v>862.13</v>
      </c>
      <c r="I41" s="269"/>
      <c r="K41" s="220"/>
    </row>
    <row r="42" spans="1:11" ht="25.5" customHeight="1" x14ac:dyDescent="0.3">
      <c r="A42" s="155">
        <v>39</v>
      </c>
      <c r="B42" s="118" t="s">
        <v>1138</v>
      </c>
      <c r="C42" s="140" t="s">
        <v>1051</v>
      </c>
      <c r="D42" s="158" t="s">
        <v>42</v>
      </c>
      <c r="E42" s="159" t="s">
        <v>1082</v>
      </c>
      <c r="F42" s="160">
        <v>1026.5999999999999</v>
      </c>
      <c r="G42" s="15">
        <f t="shared" si="1"/>
        <v>0</v>
      </c>
      <c r="H42" s="16">
        <f t="shared" si="2"/>
        <v>1026.5999999999999</v>
      </c>
      <c r="I42" s="270"/>
      <c r="K42" s="220"/>
    </row>
    <row r="43" spans="1:11" ht="25.5" customHeight="1" x14ac:dyDescent="0.3">
      <c r="A43" s="155">
        <v>40</v>
      </c>
      <c r="B43" s="118" t="s">
        <v>1125</v>
      </c>
      <c r="C43" s="140" t="s">
        <v>1052</v>
      </c>
      <c r="D43" s="158" t="s">
        <v>42</v>
      </c>
      <c r="E43" s="159" t="s">
        <v>1082</v>
      </c>
      <c r="F43" s="160">
        <v>412.9</v>
      </c>
      <c r="G43" s="15">
        <f t="shared" si="1"/>
        <v>0</v>
      </c>
      <c r="H43" s="16">
        <f t="shared" si="2"/>
        <v>412.9</v>
      </c>
      <c r="I43" s="268"/>
      <c r="K43" s="220"/>
    </row>
    <row r="44" spans="1:11" ht="25.5" customHeight="1" x14ac:dyDescent="0.3">
      <c r="A44" s="155">
        <v>41</v>
      </c>
      <c r="B44" s="118" t="s">
        <v>1126</v>
      </c>
      <c r="C44" s="140" t="s">
        <v>1053</v>
      </c>
      <c r="D44" s="158" t="s">
        <v>42</v>
      </c>
      <c r="E44" s="159" t="s">
        <v>1082</v>
      </c>
      <c r="F44" s="160">
        <v>492.29</v>
      </c>
      <c r="G44" s="15">
        <f t="shared" si="1"/>
        <v>0</v>
      </c>
      <c r="H44" s="16">
        <f t="shared" si="2"/>
        <v>492.29</v>
      </c>
      <c r="I44" s="269"/>
      <c r="K44" s="220"/>
    </row>
    <row r="45" spans="1:11" ht="25.5" customHeight="1" x14ac:dyDescent="0.3">
      <c r="A45" s="155">
        <v>42</v>
      </c>
      <c r="B45" s="118" t="s">
        <v>1127</v>
      </c>
      <c r="C45" s="140" t="s">
        <v>1054</v>
      </c>
      <c r="D45" s="158" t="s">
        <v>42</v>
      </c>
      <c r="E45" s="159" t="s">
        <v>1082</v>
      </c>
      <c r="F45" s="160">
        <v>644.29999999999995</v>
      </c>
      <c r="G45" s="15">
        <f t="shared" si="1"/>
        <v>0</v>
      </c>
      <c r="H45" s="16">
        <f t="shared" si="2"/>
        <v>644.29999999999995</v>
      </c>
      <c r="I45" s="269"/>
      <c r="K45" s="220"/>
    </row>
    <row r="46" spans="1:11" ht="25.5" customHeight="1" x14ac:dyDescent="0.3">
      <c r="A46" s="155">
        <v>43</v>
      </c>
      <c r="B46" s="118" t="s">
        <v>1128</v>
      </c>
      <c r="C46" s="140" t="s">
        <v>1055</v>
      </c>
      <c r="D46" s="158" t="s">
        <v>42</v>
      </c>
      <c r="E46" s="159" t="s">
        <v>1082</v>
      </c>
      <c r="F46" s="160">
        <v>814.68</v>
      </c>
      <c r="G46" s="15">
        <f t="shared" si="1"/>
        <v>0</v>
      </c>
      <c r="H46" s="16">
        <f t="shared" si="2"/>
        <v>814.68</v>
      </c>
      <c r="I46" s="269"/>
      <c r="K46" s="220"/>
    </row>
    <row r="47" spans="1:11" ht="25.5" customHeight="1" x14ac:dyDescent="0.3">
      <c r="A47" s="155">
        <v>44</v>
      </c>
      <c r="B47" s="118" t="s">
        <v>1129</v>
      </c>
      <c r="C47" s="140" t="s">
        <v>1056</v>
      </c>
      <c r="D47" s="158" t="s">
        <v>42</v>
      </c>
      <c r="E47" s="159" t="s">
        <v>1082</v>
      </c>
      <c r="F47" s="160">
        <v>1064.68</v>
      </c>
      <c r="G47" s="15">
        <f t="shared" si="1"/>
        <v>0</v>
      </c>
      <c r="H47" s="16">
        <f t="shared" si="2"/>
        <v>1064.68</v>
      </c>
      <c r="I47" s="270"/>
      <c r="K47" s="220"/>
    </row>
    <row r="48" spans="1:11" ht="29.25" customHeight="1" x14ac:dyDescent="0.3">
      <c r="A48" s="155">
        <v>45</v>
      </c>
      <c r="B48" s="118" t="s">
        <v>1116</v>
      </c>
      <c r="C48" s="140" t="s">
        <v>1057</v>
      </c>
      <c r="D48" s="158" t="s">
        <v>42</v>
      </c>
      <c r="E48" s="159" t="s">
        <v>1082</v>
      </c>
      <c r="F48" s="160">
        <v>794.55</v>
      </c>
      <c r="G48" s="15">
        <f t="shared" si="1"/>
        <v>0</v>
      </c>
      <c r="H48" s="16">
        <f t="shared" si="2"/>
        <v>794.55</v>
      </c>
      <c r="I48" s="268"/>
      <c r="K48" s="220"/>
    </row>
    <row r="49" spans="1:11" ht="29.25" customHeight="1" x14ac:dyDescent="0.3">
      <c r="A49" s="155">
        <v>46</v>
      </c>
      <c r="B49" s="118" t="s">
        <v>1117</v>
      </c>
      <c r="C49" s="140" t="s">
        <v>1058</v>
      </c>
      <c r="D49" s="158" t="s">
        <v>42</v>
      </c>
      <c r="E49" s="159" t="s">
        <v>1082</v>
      </c>
      <c r="F49" s="160">
        <v>975.5</v>
      </c>
      <c r="G49" s="15">
        <f t="shared" si="1"/>
        <v>0</v>
      </c>
      <c r="H49" s="16">
        <f t="shared" si="2"/>
        <v>975.5</v>
      </c>
      <c r="I49" s="269"/>
      <c r="K49" s="220"/>
    </row>
    <row r="50" spans="1:11" ht="29.25" customHeight="1" x14ac:dyDescent="0.3">
      <c r="A50" s="155">
        <v>47</v>
      </c>
      <c r="B50" s="118" t="s">
        <v>1118</v>
      </c>
      <c r="C50" s="140" t="s">
        <v>1059</v>
      </c>
      <c r="D50" s="158" t="s">
        <v>42</v>
      </c>
      <c r="E50" s="159" t="s">
        <v>1082</v>
      </c>
      <c r="F50" s="160">
        <v>1058.3800000000001</v>
      </c>
      <c r="G50" s="15">
        <f t="shared" si="1"/>
        <v>0</v>
      </c>
      <c r="H50" s="16">
        <f t="shared" si="2"/>
        <v>1058.3800000000001</v>
      </c>
      <c r="I50" s="269"/>
      <c r="K50" s="220"/>
    </row>
    <row r="51" spans="1:11" ht="29.25" customHeight="1" x14ac:dyDescent="0.3">
      <c r="A51" s="155">
        <v>48</v>
      </c>
      <c r="B51" s="118" t="s">
        <v>1119</v>
      </c>
      <c r="C51" s="140" t="s">
        <v>1060</v>
      </c>
      <c r="D51" s="158" t="s">
        <v>42</v>
      </c>
      <c r="E51" s="159" t="s">
        <v>1082</v>
      </c>
      <c r="F51" s="160">
        <v>1228.3399999999999</v>
      </c>
      <c r="G51" s="15">
        <f t="shared" si="1"/>
        <v>0</v>
      </c>
      <c r="H51" s="16">
        <f t="shared" si="2"/>
        <v>1228.3399999999999</v>
      </c>
      <c r="I51" s="269"/>
      <c r="K51" s="220"/>
    </row>
    <row r="52" spans="1:11" ht="29.25" customHeight="1" x14ac:dyDescent="0.3">
      <c r="A52" s="155">
        <v>49</v>
      </c>
      <c r="B52" s="118" t="s">
        <v>1120</v>
      </c>
      <c r="C52" s="140" t="s">
        <v>1061</v>
      </c>
      <c r="D52" s="158" t="s">
        <v>42</v>
      </c>
      <c r="E52" s="159" t="s">
        <v>1082</v>
      </c>
      <c r="F52" s="160">
        <v>1461.74</v>
      </c>
      <c r="G52" s="15">
        <f t="shared" si="1"/>
        <v>0</v>
      </c>
      <c r="H52" s="16">
        <f t="shared" si="2"/>
        <v>1461.74</v>
      </c>
      <c r="I52" s="270"/>
      <c r="K52" s="220"/>
    </row>
    <row r="53" spans="1:11" ht="23.25" customHeight="1" x14ac:dyDescent="0.3">
      <c r="A53" s="155">
        <v>50</v>
      </c>
      <c r="B53" s="118" t="s">
        <v>1139</v>
      </c>
      <c r="C53" s="140" t="s">
        <v>1062</v>
      </c>
      <c r="D53" s="158" t="s">
        <v>42</v>
      </c>
      <c r="E53" s="159" t="s">
        <v>1082</v>
      </c>
      <c r="F53" s="160">
        <v>310.95</v>
      </c>
      <c r="G53" s="15">
        <f t="shared" si="1"/>
        <v>0</v>
      </c>
      <c r="H53" s="16">
        <f t="shared" si="2"/>
        <v>310.95</v>
      </c>
      <c r="I53" s="271"/>
      <c r="K53" s="220"/>
    </row>
    <row r="54" spans="1:11" ht="23.25" customHeight="1" x14ac:dyDescent="0.3">
      <c r="A54" s="155">
        <v>51</v>
      </c>
      <c r="B54" s="118" t="s">
        <v>1140</v>
      </c>
      <c r="C54" s="140" t="s">
        <v>1063</v>
      </c>
      <c r="D54" s="158" t="s">
        <v>42</v>
      </c>
      <c r="E54" s="159" t="s">
        <v>1082</v>
      </c>
      <c r="F54" s="160">
        <v>483.12</v>
      </c>
      <c r="G54" s="15">
        <f t="shared" si="1"/>
        <v>0</v>
      </c>
      <c r="H54" s="16">
        <f t="shared" si="2"/>
        <v>483.12</v>
      </c>
      <c r="I54" s="272"/>
      <c r="K54" s="220"/>
    </row>
    <row r="55" spans="1:11" ht="23.25" customHeight="1" x14ac:dyDescent="0.3">
      <c r="A55" s="155">
        <v>52</v>
      </c>
      <c r="B55" s="118" t="s">
        <v>1141</v>
      </c>
      <c r="C55" s="140" t="s">
        <v>1064</v>
      </c>
      <c r="D55" s="158" t="s">
        <v>42</v>
      </c>
      <c r="E55" s="159" t="s">
        <v>1082</v>
      </c>
      <c r="F55" s="160">
        <v>514.20000000000005</v>
      </c>
      <c r="G55" s="15">
        <f t="shared" si="1"/>
        <v>0</v>
      </c>
      <c r="H55" s="16">
        <f t="shared" si="2"/>
        <v>514.20000000000005</v>
      </c>
      <c r="I55" s="272"/>
      <c r="K55" s="220"/>
    </row>
    <row r="56" spans="1:11" ht="23.25" customHeight="1" x14ac:dyDescent="0.3">
      <c r="A56" s="155">
        <v>53</v>
      </c>
      <c r="B56" s="118" t="s">
        <v>1142</v>
      </c>
      <c r="C56" s="140" t="s">
        <v>1065</v>
      </c>
      <c r="D56" s="158" t="s">
        <v>42</v>
      </c>
      <c r="E56" s="159" t="s">
        <v>1082</v>
      </c>
      <c r="F56" s="160">
        <v>702.48</v>
      </c>
      <c r="G56" s="15">
        <f t="shared" si="1"/>
        <v>0</v>
      </c>
      <c r="H56" s="16">
        <f t="shared" si="2"/>
        <v>702.48</v>
      </c>
      <c r="I56" s="272"/>
      <c r="K56" s="220"/>
    </row>
    <row r="57" spans="1:11" ht="23.25" customHeight="1" x14ac:dyDescent="0.3">
      <c r="A57" s="155">
        <v>54</v>
      </c>
      <c r="B57" s="118" t="s">
        <v>1143</v>
      </c>
      <c r="C57" s="140" t="s">
        <v>1066</v>
      </c>
      <c r="D57" s="158" t="s">
        <v>42</v>
      </c>
      <c r="E57" s="159" t="s">
        <v>1082</v>
      </c>
      <c r="F57" s="160">
        <v>936.87</v>
      </c>
      <c r="G57" s="15">
        <f t="shared" si="1"/>
        <v>0</v>
      </c>
      <c r="H57" s="16">
        <f t="shared" si="2"/>
        <v>936.87</v>
      </c>
      <c r="I57" s="272"/>
      <c r="K57" s="220"/>
    </row>
    <row r="58" spans="1:11" ht="23.25" customHeight="1" x14ac:dyDescent="0.3">
      <c r="A58" s="155">
        <v>55</v>
      </c>
      <c r="B58" s="118" t="s">
        <v>1144</v>
      </c>
      <c r="C58" s="140" t="s">
        <v>1067</v>
      </c>
      <c r="D58" s="158" t="s">
        <v>42</v>
      </c>
      <c r="E58" s="159" t="s">
        <v>1082</v>
      </c>
      <c r="F58" s="160">
        <v>1224.3800000000001</v>
      </c>
      <c r="G58" s="15">
        <f t="shared" si="1"/>
        <v>0</v>
      </c>
      <c r="H58" s="16">
        <f t="shared" si="2"/>
        <v>1224.3800000000001</v>
      </c>
      <c r="I58" s="273"/>
      <c r="K58" s="220"/>
    </row>
    <row r="59" spans="1:11" ht="23.25" customHeight="1" x14ac:dyDescent="0.3">
      <c r="A59" s="155">
        <v>56</v>
      </c>
      <c r="B59" s="118" t="s">
        <v>1130</v>
      </c>
      <c r="C59" s="140" t="s">
        <v>1068</v>
      </c>
      <c r="D59" s="158" t="s">
        <v>42</v>
      </c>
      <c r="E59" s="159" t="s">
        <v>1082</v>
      </c>
      <c r="F59" s="160">
        <v>506.38</v>
      </c>
      <c r="G59" s="15">
        <f t="shared" si="1"/>
        <v>0</v>
      </c>
      <c r="H59" s="16">
        <f t="shared" si="2"/>
        <v>506.38</v>
      </c>
      <c r="I59" s="268"/>
      <c r="K59" s="220"/>
    </row>
    <row r="60" spans="1:11" ht="23.25" customHeight="1" x14ac:dyDescent="0.3">
      <c r="A60" s="155">
        <v>57</v>
      </c>
      <c r="B60" s="118" t="s">
        <v>1131</v>
      </c>
      <c r="C60" s="140" t="s">
        <v>1069</v>
      </c>
      <c r="D60" s="158" t="s">
        <v>42</v>
      </c>
      <c r="E60" s="159" t="s">
        <v>1082</v>
      </c>
      <c r="F60" s="160">
        <v>631.35</v>
      </c>
      <c r="G60" s="15">
        <f t="shared" si="1"/>
        <v>0</v>
      </c>
      <c r="H60" s="16">
        <f t="shared" si="2"/>
        <v>631.35</v>
      </c>
      <c r="I60" s="269"/>
      <c r="K60" s="220"/>
    </row>
    <row r="61" spans="1:11" ht="23.25" customHeight="1" x14ac:dyDescent="0.3">
      <c r="A61" s="155">
        <v>58</v>
      </c>
      <c r="B61" s="118" t="s">
        <v>1132</v>
      </c>
      <c r="C61" s="140" t="s">
        <v>1070</v>
      </c>
      <c r="D61" s="158" t="s">
        <v>42</v>
      </c>
      <c r="E61" s="159" t="s">
        <v>1082</v>
      </c>
      <c r="F61" s="160">
        <v>705.22</v>
      </c>
      <c r="G61" s="15">
        <f t="shared" si="1"/>
        <v>0</v>
      </c>
      <c r="H61" s="16">
        <f t="shared" si="2"/>
        <v>705.22</v>
      </c>
      <c r="I61" s="269"/>
      <c r="K61" s="220"/>
    </row>
    <row r="62" spans="1:11" ht="23.25" customHeight="1" x14ac:dyDescent="0.3">
      <c r="A62" s="155">
        <v>59</v>
      </c>
      <c r="B62" s="118" t="s">
        <v>1133</v>
      </c>
      <c r="C62" s="140" t="s">
        <v>1071</v>
      </c>
      <c r="D62" s="158" t="s">
        <v>42</v>
      </c>
      <c r="E62" s="159" t="s">
        <v>1082</v>
      </c>
      <c r="F62" s="160">
        <v>1040.24</v>
      </c>
      <c r="G62" s="15">
        <f t="shared" si="1"/>
        <v>0</v>
      </c>
      <c r="H62" s="16">
        <f t="shared" si="2"/>
        <v>1040.24</v>
      </c>
      <c r="I62" s="269"/>
      <c r="K62" s="220"/>
    </row>
    <row r="63" spans="1:11" ht="23.25" customHeight="1" x14ac:dyDescent="0.3">
      <c r="A63" s="155">
        <v>60</v>
      </c>
      <c r="B63" s="118" t="s">
        <v>1134</v>
      </c>
      <c r="C63" s="140" t="s">
        <v>1072</v>
      </c>
      <c r="D63" s="158" t="s">
        <v>42</v>
      </c>
      <c r="E63" s="159" t="s">
        <v>1082</v>
      </c>
      <c r="F63" s="160">
        <v>1390.11</v>
      </c>
      <c r="G63" s="15">
        <f t="shared" si="1"/>
        <v>0</v>
      </c>
      <c r="H63" s="16">
        <f t="shared" si="2"/>
        <v>1390.11</v>
      </c>
      <c r="I63" s="270"/>
      <c r="K63" s="220"/>
    </row>
    <row r="64" spans="1:11" ht="31.65" customHeight="1" x14ac:dyDescent="0.3">
      <c r="A64" s="155">
        <v>61</v>
      </c>
      <c r="B64" s="118" t="s">
        <v>1121</v>
      </c>
      <c r="C64" s="140" t="s">
        <v>1073</v>
      </c>
      <c r="D64" s="158" t="s">
        <v>42</v>
      </c>
      <c r="E64" s="159" t="s">
        <v>1082</v>
      </c>
      <c r="F64" s="160">
        <v>873</v>
      </c>
      <c r="G64" s="15">
        <f t="shared" si="1"/>
        <v>0</v>
      </c>
      <c r="H64" s="16">
        <f t="shared" si="2"/>
        <v>873</v>
      </c>
      <c r="I64" s="267"/>
      <c r="K64" s="220"/>
    </row>
    <row r="65" spans="1:11" ht="31.65" customHeight="1" x14ac:dyDescent="0.3">
      <c r="A65" s="155">
        <v>62</v>
      </c>
      <c r="B65" s="118" t="s">
        <v>1122</v>
      </c>
      <c r="C65" s="140" t="s">
        <v>1074</v>
      </c>
      <c r="D65" s="158" t="s">
        <v>42</v>
      </c>
      <c r="E65" s="159" t="s">
        <v>1082</v>
      </c>
      <c r="F65" s="160">
        <v>1090.19</v>
      </c>
      <c r="G65" s="15">
        <f t="shared" si="1"/>
        <v>0</v>
      </c>
      <c r="H65" s="16">
        <f t="shared" si="2"/>
        <v>1090.19</v>
      </c>
      <c r="I65" s="267"/>
      <c r="K65" s="220"/>
    </row>
    <row r="66" spans="1:11" ht="31.65" customHeight="1" x14ac:dyDescent="0.3">
      <c r="A66" s="155">
        <v>63</v>
      </c>
      <c r="B66" s="118" t="s">
        <v>1123</v>
      </c>
      <c r="C66" s="140" t="s">
        <v>1075</v>
      </c>
      <c r="D66" s="158" t="s">
        <v>42</v>
      </c>
      <c r="E66" s="159" t="s">
        <v>1082</v>
      </c>
      <c r="F66" s="160">
        <v>1194.53</v>
      </c>
      <c r="G66" s="15">
        <f t="shared" si="1"/>
        <v>0</v>
      </c>
      <c r="H66" s="16">
        <f t="shared" si="2"/>
        <v>1194.53</v>
      </c>
      <c r="I66" s="267"/>
      <c r="K66" s="220"/>
    </row>
    <row r="67" spans="1:11" ht="31.65" customHeight="1" x14ac:dyDescent="0.3">
      <c r="A67" s="155">
        <v>64</v>
      </c>
      <c r="B67" s="118" t="s">
        <v>1124</v>
      </c>
      <c r="C67" s="140" t="s">
        <v>1076</v>
      </c>
      <c r="D67" s="158" t="s">
        <v>42</v>
      </c>
      <c r="E67" s="159" t="s">
        <v>1082</v>
      </c>
      <c r="F67" s="160">
        <v>1425.34</v>
      </c>
      <c r="G67" s="15">
        <f t="shared" si="1"/>
        <v>0</v>
      </c>
      <c r="H67" s="16">
        <f t="shared" si="2"/>
        <v>1425.34</v>
      </c>
      <c r="I67" s="267"/>
      <c r="K67" s="220"/>
    </row>
    <row r="68" spans="1:11" ht="23.25" customHeight="1" x14ac:dyDescent="0.3">
      <c r="A68" s="155">
        <v>65</v>
      </c>
      <c r="B68" s="118" t="s">
        <v>1111</v>
      </c>
      <c r="C68" s="140" t="s">
        <v>1077</v>
      </c>
      <c r="D68" s="158" t="s">
        <v>42</v>
      </c>
      <c r="E68" s="159" t="s">
        <v>1082</v>
      </c>
      <c r="F68" s="160">
        <v>393.04</v>
      </c>
      <c r="G68" s="15">
        <f t="shared" si="1"/>
        <v>0</v>
      </c>
      <c r="H68" s="16">
        <f t="shared" si="2"/>
        <v>393.04</v>
      </c>
      <c r="I68" s="267"/>
      <c r="K68" s="220"/>
    </row>
    <row r="69" spans="1:11" ht="23.25" customHeight="1" x14ac:dyDescent="0.3">
      <c r="A69" s="155">
        <v>66</v>
      </c>
      <c r="B69" s="118" t="s">
        <v>1112</v>
      </c>
      <c r="C69" s="140" t="s">
        <v>1078</v>
      </c>
      <c r="D69" s="158" t="s">
        <v>42</v>
      </c>
      <c r="E69" s="159" t="s">
        <v>1082</v>
      </c>
      <c r="F69" s="160">
        <v>604.49</v>
      </c>
      <c r="G69" s="15">
        <f t="shared" si="1"/>
        <v>0</v>
      </c>
      <c r="H69" s="16">
        <f t="shared" si="2"/>
        <v>604.49</v>
      </c>
      <c r="I69" s="267"/>
      <c r="K69" s="220"/>
    </row>
    <row r="70" spans="1:11" ht="23.25" customHeight="1" x14ac:dyDescent="0.3">
      <c r="A70" s="155">
        <v>67</v>
      </c>
      <c r="B70" s="118" t="s">
        <v>1113</v>
      </c>
      <c r="C70" s="140" t="s">
        <v>1079</v>
      </c>
      <c r="D70" s="158" t="s">
        <v>42</v>
      </c>
      <c r="E70" s="159" t="s">
        <v>1082</v>
      </c>
      <c r="F70" s="160">
        <v>669.45</v>
      </c>
      <c r="G70" s="15">
        <f>G69</f>
        <v>0</v>
      </c>
      <c r="H70" s="16">
        <f t="shared" si="2"/>
        <v>669.45</v>
      </c>
      <c r="I70" s="267"/>
      <c r="K70" s="220"/>
    </row>
    <row r="71" spans="1:11" ht="23.25" customHeight="1" x14ac:dyDescent="0.3">
      <c r="A71" s="155">
        <v>68</v>
      </c>
      <c r="B71" s="118" t="s">
        <v>1114</v>
      </c>
      <c r="C71" s="140" t="s">
        <v>1080</v>
      </c>
      <c r="D71" s="158" t="s">
        <v>42</v>
      </c>
      <c r="E71" s="159" t="s">
        <v>1082</v>
      </c>
      <c r="F71" s="160">
        <v>889.65</v>
      </c>
      <c r="G71" s="15">
        <f>G70</f>
        <v>0</v>
      </c>
      <c r="H71" s="16">
        <f t="shared" si="2"/>
        <v>889.65</v>
      </c>
      <c r="I71" s="267"/>
      <c r="K71" s="220"/>
    </row>
    <row r="72" spans="1:11" ht="23.25" customHeight="1" x14ac:dyDescent="0.3">
      <c r="A72" s="155">
        <v>69</v>
      </c>
      <c r="B72" s="162" t="s">
        <v>1115</v>
      </c>
      <c r="C72" s="140" t="s">
        <v>1081</v>
      </c>
      <c r="D72" s="158" t="s">
        <v>42</v>
      </c>
      <c r="E72" s="159" t="s">
        <v>1082</v>
      </c>
      <c r="F72" s="160">
        <v>1164.92</v>
      </c>
      <c r="G72" s="15">
        <f>G71</f>
        <v>0</v>
      </c>
      <c r="H72" s="16">
        <f t="shared" si="2"/>
        <v>1164.92</v>
      </c>
      <c r="I72" s="267"/>
      <c r="K72" s="220"/>
    </row>
  </sheetData>
  <sheetProtection password="D9AA" sheet="1" objects="1" scenarios="1"/>
  <mergeCells count="8">
    <mergeCell ref="I68:I72"/>
    <mergeCell ref="I39:I42"/>
    <mergeCell ref="I43:I47"/>
    <mergeCell ref="I4:I31"/>
    <mergeCell ref="I48:I52"/>
    <mergeCell ref="I53:I58"/>
    <mergeCell ref="I59:I63"/>
    <mergeCell ref="I64:I67"/>
  </mergeCells>
  <hyperlinks>
    <hyperlink ref="A1" location="Главная!H9" display="На главную"/>
  </hyperlinks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00"/>
  <sheetViews>
    <sheetView zoomScale="109" workbookViewId="0">
      <pane ySplit="2" topLeftCell="A18" activePane="bottomLeft" state="frozen"/>
      <selection pane="bottomLeft" activeCell="C84" sqref="C84"/>
    </sheetView>
  </sheetViews>
  <sheetFormatPr defaultColWidth="8.88671875" defaultRowHeight="14.4" x14ac:dyDescent="0.3"/>
  <cols>
    <col min="1" max="1" width="10" style="168" bestFit="1" customWidth="1"/>
    <col min="2" max="2" width="11.5546875" style="124" customWidth="1"/>
    <col min="3" max="3" width="48.88671875" style="169" customWidth="1"/>
    <col min="4" max="4" width="6.5546875" style="123" customWidth="1"/>
    <col min="5" max="5" width="6.5546875" style="125" customWidth="1"/>
    <col min="6" max="6" width="15.109375" style="124" bestFit="1" customWidth="1"/>
    <col min="7" max="7" width="10.44140625" style="170" hidden="1" customWidth="1"/>
    <col min="8" max="8" width="10.44140625" style="170" customWidth="1"/>
    <col min="9" max="9" width="11.109375" style="170" bestFit="1" customWidth="1"/>
    <col min="10" max="10" width="27.5546875" style="124" customWidth="1"/>
    <col min="11" max="16384" width="8.88671875" style="124"/>
  </cols>
  <sheetData>
    <row r="1" spans="1:11" s="30" customFormat="1" ht="24" customHeight="1" x14ac:dyDescent="0.3">
      <c r="A1" s="46" t="s">
        <v>1700</v>
      </c>
      <c r="B1" s="107"/>
      <c r="E1" s="125"/>
      <c r="F1" s="109" t="s">
        <v>1701</v>
      </c>
      <c r="I1" s="50">
        <f>Главная!H9</f>
        <v>0</v>
      </c>
    </row>
    <row r="2" spans="1:11" s="128" customFormat="1" ht="45" customHeight="1" x14ac:dyDescent="0.3">
      <c r="A2" s="126" t="s">
        <v>0</v>
      </c>
      <c r="B2" s="126" t="s">
        <v>45</v>
      </c>
      <c r="C2" s="126" t="s">
        <v>1</v>
      </c>
      <c r="D2" s="127" t="s">
        <v>2</v>
      </c>
      <c r="E2" s="127" t="s">
        <v>104</v>
      </c>
      <c r="F2" s="126" t="s">
        <v>50</v>
      </c>
      <c r="G2" s="71" t="s">
        <v>1191</v>
      </c>
      <c r="H2" s="1" t="s">
        <v>51</v>
      </c>
      <c r="I2" s="1" t="s">
        <v>1699</v>
      </c>
      <c r="J2" s="126" t="s">
        <v>3</v>
      </c>
    </row>
    <row r="3" spans="1:11" s="128" customFormat="1" ht="6.75" customHeight="1" x14ac:dyDescent="0.3">
      <c r="A3" s="164"/>
      <c r="B3" s="164"/>
      <c r="C3" s="164"/>
      <c r="D3" s="164"/>
      <c r="E3" s="164"/>
      <c r="F3" s="164"/>
      <c r="G3" s="164"/>
      <c r="H3" s="31"/>
      <c r="I3" s="31"/>
      <c r="J3" s="164"/>
    </row>
    <row r="4" spans="1:11" x14ac:dyDescent="0.3">
      <c r="A4" s="165">
        <v>1</v>
      </c>
      <c r="B4" s="166" t="s">
        <v>101</v>
      </c>
      <c r="C4" s="145" t="s">
        <v>511</v>
      </c>
      <c r="D4" s="142" t="s">
        <v>42</v>
      </c>
      <c r="E4" s="136">
        <v>50</v>
      </c>
      <c r="F4" s="137" t="s">
        <v>710</v>
      </c>
      <c r="G4" s="100">
        <v>172.6</v>
      </c>
      <c r="H4" s="2">
        <f>Главная!H9</f>
        <v>0</v>
      </c>
      <c r="I4" s="28">
        <f t="shared" ref="I4:I18" si="0">ROUND(G4-G4*H4,2)</f>
        <v>172.6</v>
      </c>
      <c r="J4" s="262"/>
      <c r="K4" s="221"/>
    </row>
    <row r="5" spans="1:11" x14ac:dyDescent="0.3">
      <c r="A5" s="165">
        <v>2</v>
      </c>
      <c r="B5" s="166" t="s">
        <v>102</v>
      </c>
      <c r="C5" s="145" t="s">
        <v>512</v>
      </c>
      <c r="D5" s="142" t="s">
        <v>42</v>
      </c>
      <c r="E5" s="136">
        <v>40</v>
      </c>
      <c r="F5" s="137" t="s">
        <v>710</v>
      </c>
      <c r="G5" s="100">
        <v>204.25</v>
      </c>
      <c r="H5" s="2">
        <f t="shared" ref="H5:H70" si="1">H4</f>
        <v>0</v>
      </c>
      <c r="I5" s="28">
        <f t="shared" si="0"/>
        <v>204.25</v>
      </c>
      <c r="J5" s="263"/>
      <c r="K5" s="221"/>
    </row>
    <row r="6" spans="1:11" x14ac:dyDescent="0.3">
      <c r="A6" s="165">
        <v>3</v>
      </c>
      <c r="B6" s="166" t="s">
        <v>103</v>
      </c>
      <c r="C6" s="145" t="s">
        <v>513</v>
      </c>
      <c r="D6" s="142" t="s">
        <v>42</v>
      </c>
      <c r="E6" s="136">
        <v>30</v>
      </c>
      <c r="F6" s="137" t="s">
        <v>710</v>
      </c>
      <c r="G6" s="100">
        <v>225.38</v>
      </c>
      <c r="H6" s="2">
        <f t="shared" si="1"/>
        <v>0</v>
      </c>
      <c r="I6" s="28">
        <f t="shared" si="0"/>
        <v>225.38</v>
      </c>
      <c r="J6" s="263"/>
      <c r="K6" s="221"/>
    </row>
    <row r="7" spans="1:11" x14ac:dyDescent="0.3">
      <c r="A7" s="165">
        <v>4</v>
      </c>
      <c r="B7" s="166" t="s">
        <v>295</v>
      </c>
      <c r="C7" s="145" t="s">
        <v>514</v>
      </c>
      <c r="D7" s="142" t="s">
        <v>42</v>
      </c>
      <c r="E7" s="136">
        <v>50</v>
      </c>
      <c r="F7" s="137" t="s">
        <v>710</v>
      </c>
      <c r="G7" s="100">
        <v>109.71</v>
      </c>
      <c r="H7" s="2">
        <f t="shared" si="1"/>
        <v>0</v>
      </c>
      <c r="I7" s="28">
        <f t="shared" si="0"/>
        <v>109.71</v>
      </c>
      <c r="J7" s="263"/>
      <c r="K7" s="221"/>
    </row>
    <row r="8" spans="1:11" x14ac:dyDescent="0.3">
      <c r="A8" s="165">
        <v>5</v>
      </c>
      <c r="B8" s="166" t="s">
        <v>296</v>
      </c>
      <c r="C8" s="145" t="s">
        <v>515</v>
      </c>
      <c r="D8" s="142" t="s">
        <v>42</v>
      </c>
      <c r="E8" s="136">
        <v>50</v>
      </c>
      <c r="F8" s="137" t="s">
        <v>710</v>
      </c>
      <c r="G8" s="100">
        <v>117.27</v>
      </c>
      <c r="H8" s="2">
        <f t="shared" si="1"/>
        <v>0</v>
      </c>
      <c r="I8" s="28">
        <f t="shared" si="0"/>
        <v>117.27</v>
      </c>
      <c r="J8" s="263"/>
      <c r="K8" s="221"/>
    </row>
    <row r="9" spans="1:11" x14ac:dyDescent="0.3">
      <c r="A9" s="165">
        <v>6</v>
      </c>
      <c r="B9" s="166" t="s">
        <v>297</v>
      </c>
      <c r="C9" s="145" t="s">
        <v>516</v>
      </c>
      <c r="D9" s="142" t="s">
        <v>42</v>
      </c>
      <c r="E9" s="136">
        <v>50</v>
      </c>
      <c r="F9" s="137" t="s">
        <v>710</v>
      </c>
      <c r="G9" s="100">
        <v>137.61000000000001</v>
      </c>
      <c r="H9" s="2">
        <f t="shared" si="1"/>
        <v>0</v>
      </c>
      <c r="I9" s="28">
        <f t="shared" si="0"/>
        <v>137.61000000000001</v>
      </c>
      <c r="J9" s="263"/>
      <c r="K9" s="221"/>
    </row>
    <row r="10" spans="1:11" x14ac:dyDescent="0.3">
      <c r="A10" s="165">
        <v>7</v>
      </c>
      <c r="B10" s="166" t="s">
        <v>298</v>
      </c>
      <c r="C10" s="145" t="s">
        <v>517</v>
      </c>
      <c r="D10" s="142" t="s">
        <v>42</v>
      </c>
      <c r="E10" s="136">
        <v>40</v>
      </c>
      <c r="F10" s="137" t="s">
        <v>710</v>
      </c>
      <c r="G10" s="100">
        <v>192.71</v>
      </c>
      <c r="H10" s="2">
        <f t="shared" si="1"/>
        <v>0</v>
      </c>
      <c r="I10" s="28">
        <f t="shared" si="0"/>
        <v>192.71</v>
      </c>
      <c r="J10" s="263"/>
      <c r="K10" s="221"/>
    </row>
    <row r="11" spans="1:11" x14ac:dyDescent="0.3">
      <c r="A11" s="165">
        <v>8</v>
      </c>
      <c r="B11" s="166" t="s">
        <v>299</v>
      </c>
      <c r="C11" s="145" t="s">
        <v>518</v>
      </c>
      <c r="D11" s="142" t="s">
        <v>42</v>
      </c>
      <c r="E11" s="136">
        <v>30</v>
      </c>
      <c r="F11" s="137" t="s">
        <v>710</v>
      </c>
      <c r="G11" s="100">
        <v>212.61</v>
      </c>
      <c r="H11" s="2">
        <f t="shared" si="1"/>
        <v>0</v>
      </c>
      <c r="I11" s="28">
        <f t="shared" si="0"/>
        <v>212.61</v>
      </c>
      <c r="J11" s="264"/>
      <c r="K11" s="221"/>
    </row>
    <row r="12" spans="1:11" s="128" customFormat="1" ht="40.950000000000003" customHeight="1" x14ac:dyDescent="0.3">
      <c r="A12" s="165">
        <v>9</v>
      </c>
      <c r="B12" s="165" t="s">
        <v>286</v>
      </c>
      <c r="C12" s="145" t="s">
        <v>109</v>
      </c>
      <c r="D12" s="136" t="s">
        <v>42</v>
      </c>
      <c r="E12" s="136">
        <v>100</v>
      </c>
      <c r="F12" s="137" t="s">
        <v>519</v>
      </c>
      <c r="G12" s="100">
        <v>89.63</v>
      </c>
      <c r="H12" s="2">
        <f t="shared" si="1"/>
        <v>0</v>
      </c>
      <c r="I12" s="28">
        <f t="shared" si="0"/>
        <v>89.63</v>
      </c>
      <c r="J12" s="248"/>
      <c r="K12" s="222"/>
    </row>
    <row r="13" spans="1:11" s="128" customFormat="1" ht="40.950000000000003" customHeight="1" x14ac:dyDescent="0.3">
      <c r="A13" s="165">
        <v>10</v>
      </c>
      <c r="B13" s="165" t="s">
        <v>285</v>
      </c>
      <c r="C13" s="145" t="s">
        <v>110</v>
      </c>
      <c r="D13" s="136" t="s">
        <v>42</v>
      </c>
      <c r="E13" s="136">
        <v>100</v>
      </c>
      <c r="F13" s="137" t="s">
        <v>519</v>
      </c>
      <c r="G13" s="100">
        <v>107.58</v>
      </c>
      <c r="H13" s="2">
        <f t="shared" si="1"/>
        <v>0</v>
      </c>
      <c r="I13" s="28">
        <f t="shared" si="0"/>
        <v>107.58</v>
      </c>
      <c r="J13" s="248"/>
      <c r="K13" s="222"/>
    </row>
    <row r="14" spans="1:11" s="128" customFormat="1" ht="40.950000000000003" customHeight="1" x14ac:dyDescent="0.3">
      <c r="A14" s="165">
        <v>11</v>
      </c>
      <c r="B14" s="165" t="s">
        <v>283</v>
      </c>
      <c r="C14" s="145" t="s">
        <v>111</v>
      </c>
      <c r="D14" s="136" t="s">
        <v>42</v>
      </c>
      <c r="E14" s="136">
        <v>100</v>
      </c>
      <c r="F14" s="137" t="s">
        <v>519</v>
      </c>
      <c r="G14" s="100">
        <v>37.18</v>
      </c>
      <c r="H14" s="2">
        <f t="shared" si="1"/>
        <v>0</v>
      </c>
      <c r="I14" s="28">
        <f t="shared" si="0"/>
        <v>37.18</v>
      </c>
      <c r="J14" s="248"/>
      <c r="K14" s="222"/>
    </row>
    <row r="15" spans="1:11" s="128" customFormat="1" ht="40.950000000000003" customHeight="1" x14ac:dyDescent="0.3">
      <c r="A15" s="165">
        <v>12</v>
      </c>
      <c r="B15" s="165" t="s">
        <v>284</v>
      </c>
      <c r="C15" s="145" t="s">
        <v>112</v>
      </c>
      <c r="D15" s="136" t="s">
        <v>42</v>
      </c>
      <c r="E15" s="136">
        <v>100</v>
      </c>
      <c r="F15" s="137" t="s">
        <v>519</v>
      </c>
      <c r="G15" s="100">
        <v>40.49</v>
      </c>
      <c r="H15" s="2">
        <f t="shared" si="1"/>
        <v>0</v>
      </c>
      <c r="I15" s="28">
        <f t="shared" si="0"/>
        <v>40.49</v>
      </c>
      <c r="J15" s="248"/>
      <c r="K15" s="222"/>
    </row>
    <row r="16" spans="1:11" s="128" customFormat="1" ht="40.950000000000003" customHeight="1" x14ac:dyDescent="0.3">
      <c r="A16" s="165">
        <v>14</v>
      </c>
      <c r="B16" s="165" t="s">
        <v>287</v>
      </c>
      <c r="C16" s="145" t="s">
        <v>105</v>
      </c>
      <c r="D16" s="136" t="s">
        <v>5</v>
      </c>
      <c r="E16" s="136">
        <v>25</v>
      </c>
      <c r="F16" s="137" t="s">
        <v>106</v>
      </c>
      <c r="G16" s="100">
        <v>13.2</v>
      </c>
      <c r="H16" s="2">
        <f>H15</f>
        <v>0</v>
      </c>
      <c r="I16" s="28">
        <f t="shared" si="0"/>
        <v>13.2</v>
      </c>
      <c r="J16" s="250"/>
      <c r="K16" s="222"/>
    </row>
    <row r="17" spans="1:11" s="128" customFormat="1" ht="40.950000000000003" customHeight="1" x14ac:dyDescent="0.3">
      <c r="A17" s="165">
        <v>15</v>
      </c>
      <c r="B17" s="165" t="s">
        <v>288</v>
      </c>
      <c r="C17" s="145" t="s">
        <v>107</v>
      </c>
      <c r="D17" s="136" t="s">
        <v>5</v>
      </c>
      <c r="E17" s="136">
        <v>25</v>
      </c>
      <c r="F17" s="137" t="s">
        <v>106</v>
      </c>
      <c r="G17" s="100">
        <v>19.100000000000001</v>
      </c>
      <c r="H17" s="2">
        <f t="shared" si="1"/>
        <v>0</v>
      </c>
      <c r="I17" s="28">
        <f t="shared" si="0"/>
        <v>19.100000000000001</v>
      </c>
      <c r="J17" s="250"/>
      <c r="K17" s="222"/>
    </row>
    <row r="18" spans="1:11" s="128" customFormat="1" ht="40.950000000000003" customHeight="1" x14ac:dyDescent="0.3">
      <c r="A18" s="165">
        <v>16</v>
      </c>
      <c r="B18" s="165" t="s">
        <v>289</v>
      </c>
      <c r="C18" s="145" t="s">
        <v>108</v>
      </c>
      <c r="D18" s="136" t="s">
        <v>5</v>
      </c>
      <c r="E18" s="136">
        <v>25</v>
      </c>
      <c r="F18" s="137" t="s">
        <v>106</v>
      </c>
      <c r="G18" s="100">
        <v>24.65</v>
      </c>
      <c r="H18" s="2">
        <f t="shared" si="1"/>
        <v>0</v>
      </c>
      <c r="I18" s="28">
        <f t="shared" si="0"/>
        <v>24.65</v>
      </c>
      <c r="J18" s="250"/>
      <c r="K18" s="222"/>
    </row>
    <row r="19" spans="1:11" s="128" customFormat="1" ht="40.950000000000003" customHeight="1" x14ac:dyDescent="0.3">
      <c r="A19" s="165">
        <v>17</v>
      </c>
      <c r="B19" s="165" t="s">
        <v>1675</v>
      </c>
      <c r="C19" s="145" t="s">
        <v>1677</v>
      </c>
      <c r="D19" s="136" t="s">
        <v>5</v>
      </c>
      <c r="E19" s="136">
        <v>3</v>
      </c>
      <c r="F19" s="137" t="s">
        <v>106</v>
      </c>
      <c r="G19" s="100">
        <v>116.41</v>
      </c>
      <c r="H19" s="2">
        <f t="shared" si="1"/>
        <v>0</v>
      </c>
      <c r="I19" s="28">
        <f t="shared" ref="I19:I82" si="2">ROUND(G19-G19*H19,2)</f>
        <v>116.41</v>
      </c>
      <c r="J19" s="275"/>
      <c r="K19" s="222"/>
    </row>
    <row r="20" spans="1:11" s="128" customFormat="1" ht="40.950000000000003" customHeight="1" x14ac:dyDescent="0.3">
      <c r="A20" s="165">
        <v>18</v>
      </c>
      <c r="B20" s="165" t="s">
        <v>1676</v>
      </c>
      <c r="C20" s="145" t="s">
        <v>1678</v>
      </c>
      <c r="D20" s="136" t="s">
        <v>5</v>
      </c>
      <c r="E20" s="136">
        <v>3</v>
      </c>
      <c r="F20" s="137" t="s">
        <v>106</v>
      </c>
      <c r="G20" s="100">
        <v>233.58</v>
      </c>
      <c r="H20" s="2">
        <f t="shared" si="1"/>
        <v>0</v>
      </c>
      <c r="I20" s="28">
        <f t="shared" si="2"/>
        <v>233.58</v>
      </c>
      <c r="J20" s="276"/>
      <c r="K20" s="222"/>
    </row>
    <row r="21" spans="1:11" ht="95.25" customHeight="1" x14ac:dyDescent="0.3">
      <c r="A21" s="165">
        <v>19</v>
      </c>
      <c r="B21" s="166" t="s">
        <v>977</v>
      </c>
      <c r="C21" s="167" t="s">
        <v>976</v>
      </c>
      <c r="D21" s="136" t="s">
        <v>42</v>
      </c>
      <c r="E21" s="136">
        <v>50</v>
      </c>
      <c r="F21" s="137" t="s">
        <v>106</v>
      </c>
      <c r="G21" s="100">
        <v>58.55</v>
      </c>
      <c r="H21" s="2">
        <f t="shared" si="1"/>
        <v>0</v>
      </c>
      <c r="I21" s="28">
        <f t="shared" si="2"/>
        <v>58.55</v>
      </c>
      <c r="J21" s="133"/>
      <c r="K21" s="221"/>
    </row>
    <row r="22" spans="1:11" ht="24" customHeight="1" x14ac:dyDescent="0.3">
      <c r="A22" s="165">
        <v>20</v>
      </c>
      <c r="B22" s="166" t="s">
        <v>1180</v>
      </c>
      <c r="C22" s="145" t="s">
        <v>55</v>
      </c>
      <c r="D22" s="142" t="s">
        <v>42</v>
      </c>
      <c r="E22" s="136">
        <v>20</v>
      </c>
      <c r="F22" s="137" t="s">
        <v>106</v>
      </c>
      <c r="G22" s="100">
        <v>97.58</v>
      </c>
      <c r="H22" s="2">
        <f t="shared" si="1"/>
        <v>0</v>
      </c>
      <c r="I22" s="28">
        <f t="shared" si="2"/>
        <v>97.58</v>
      </c>
      <c r="J22" s="265"/>
      <c r="K22" s="221"/>
    </row>
    <row r="23" spans="1:11" ht="24.75" customHeight="1" x14ac:dyDescent="0.3">
      <c r="A23" s="165">
        <v>21</v>
      </c>
      <c r="B23" s="166" t="s">
        <v>1181</v>
      </c>
      <c r="C23" s="145" t="s">
        <v>56</v>
      </c>
      <c r="D23" s="142" t="s">
        <v>42</v>
      </c>
      <c r="E23" s="136">
        <v>20</v>
      </c>
      <c r="F23" s="137" t="s">
        <v>106</v>
      </c>
      <c r="G23" s="100">
        <v>135.05000000000001</v>
      </c>
      <c r="H23" s="2">
        <f t="shared" si="1"/>
        <v>0</v>
      </c>
      <c r="I23" s="28">
        <f t="shared" si="2"/>
        <v>135.05000000000001</v>
      </c>
      <c r="J23" s="265"/>
      <c r="K23" s="221"/>
    </row>
    <row r="24" spans="1:11" ht="24.75" customHeight="1" x14ac:dyDescent="0.3">
      <c r="A24" s="165">
        <v>22</v>
      </c>
      <c r="B24" s="166" t="s">
        <v>1182</v>
      </c>
      <c r="C24" s="145" t="s">
        <v>57</v>
      </c>
      <c r="D24" s="142" t="s">
        <v>42</v>
      </c>
      <c r="E24" s="136">
        <v>20</v>
      </c>
      <c r="F24" s="137" t="s">
        <v>106</v>
      </c>
      <c r="G24" s="100">
        <v>178.98</v>
      </c>
      <c r="H24" s="2">
        <f t="shared" si="1"/>
        <v>0</v>
      </c>
      <c r="I24" s="28">
        <f t="shared" si="2"/>
        <v>178.98</v>
      </c>
      <c r="J24" s="265"/>
      <c r="K24" s="221"/>
    </row>
    <row r="25" spans="1:11" ht="24.75" customHeight="1" x14ac:dyDescent="0.3">
      <c r="A25" s="165">
        <v>23</v>
      </c>
      <c r="B25" s="166" t="s">
        <v>1183</v>
      </c>
      <c r="C25" s="145" t="s">
        <v>58</v>
      </c>
      <c r="D25" s="142" t="s">
        <v>42</v>
      </c>
      <c r="E25" s="136">
        <v>20</v>
      </c>
      <c r="F25" s="137" t="s">
        <v>106</v>
      </c>
      <c r="G25" s="100">
        <v>212.22</v>
      </c>
      <c r="H25" s="2">
        <f t="shared" si="1"/>
        <v>0</v>
      </c>
      <c r="I25" s="28">
        <f t="shared" si="2"/>
        <v>212.22</v>
      </c>
      <c r="J25" s="265"/>
      <c r="K25" s="221"/>
    </row>
    <row r="26" spans="1:11" ht="24.75" customHeight="1" x14ac:dyDescent="0.3">
      <c r="A26" s="165">
        <v>24</v>
      </c>
      <c r="B26" s="166" t="s">
        <v>1184</v>
      </c>
      <c r="C26" s="145" t="s">
        <v>1167</v>
      </c>
      <c r="D26" s="142" t="s">
        <v>42</v>
      </c>
      <c r="E26" s="136">
        <v>20</v>
      </c>
      <c r="F26" s="137" t="s">
        <v>106</v>
      </c>
      <c r="G26" s="100">
        <v>246.99</v>
      </c>
      <c r="H26" s="2">
        <f t="shared" si="1"/>
        <v>0</v>
      </c>
      <c r="I26" s="28">
        <f t="shared" si="2"/>
        <v>246.99</v>
      </c>
      <c r="J26" s="265"/>
      <c r="K26" s="221"/>
    </row>
    <row r="27" spans="1:11" ht="23.25" customHeight="1" x14ac:dyDescent="0.3">
      <c r="A27" s="165">
        <v>25</v>
      </c>
      <c r="B27" s="166" t="s">
        <v>1174</v>
      </c>
      <c r="C27" s="145" t="s">
        <v>302</v>
      </c>
      <c r="D27" s="142" t="s">
        <v>42</v>
      </c>
      <c r="E27" s="136">
        <v>10</v>
      </c>
      <c r="F27" s="137" t="s">
        <v>106</v>
      </c>
      <c r="G27" s="100">
        <v>94</v>
      </c>
      <c r="H27" s="2">
        <f t="shared" si="1"/>
        <v>0</v>
      </c>
      <c r="I27" s="28">
        <f t="shared" si="2"/>
        <v>94</v>
      </c>
      <c r="J27" s="265"/>
      <c r="K27" s="221"/>
    </row>
    <row r="28" spans="1:11" ht="23.25" customHeight="1" x14ac:dyDescent="0.3">
      <c r="A28" s="165">
        <v>26</v>
      </c>
      <c r="B28" s="166" t="s">
        <v>1175</v>
      </c>
      <c r="C28" s="145" t="s">
        <v>303</v>
      </c>
      <c r="D28" s="142" t="s">
        <v>42</v>
      </c>
      <c r="E28" s="136">
        <v>10</v>
      </c>
      <c r="F28" s="137" t="s">
        <v>106</v>
      </c>
      <c r="G28" s="100">
        <v>109.76</v>
      </c>
      <c r="H28" s="2">
        <f t="shared" si="1"/>
        <v>0</v>
      </c>
      <c r="I28" s="28">
        <f t="shared" si="2"/>
        <v>109.76</v>
      </c>
      <c r="J28" s="265"/>
      <c r="K28" s="221"/>
    </row>
    <row r="29" spans="1:11" ht="23.25" customHeight="1" x14ac:dyDescent="0.3">
      <c r="A29" s="165">
        <v>27</v>
      </c>
      <c r="B29" s="166" t="s">
        <v>1176</v>
      </c>
      <c r="C29" s="145" t="s">
        <v>304</v>
      </c>
      <c r="D29" s="142" t="s">
        <v>42</v>
      </c>
      <c r="E29" s="136">
        <v>10</v>
      </c>
      <c r="F29" s="137" t="s">
        <v>106</v>
      </c>
      <c r="G29" s="100">
        <v>132.02000000000001</v>
      </c>
      <c r="H29" s="2">
        <f t="shared" si="1"/>
        <v>0</v>
      </c>
      <c r="I29" s="28">
        <f t="shared" si="2"/>
        <v>132.02000000000001</v>
      </c>
      <c r="J29" s="265"/>
      <c r="K29" s="221"/>
    </row>
    <row r="30" spans="1:11" ht="23.25" customHeight="1" x14ac:dyDescent="0.3">
      <c r="A30" s="165">
        <v>28</v>
      </c>
      <c r="B30" s="166" t="s">
        <v>1177</v>
      </c>
      <c r="C30" s="145" t="s">
        <v>305</v>
      </c>
      <c r="D30" s="142" t="s">
        <v>42</v>
      </c>
      <c r="E30" s="136">
        <v>10</v>
      </c>
      <c r="F30" s="137" t="s">
        <v>106</v>
      </c>
      <c r="G30" s="100">
        <v>170.26</v>
      </c>
      <c r="H30" s="2">
        <f t="shared" si="1"/>
        <v>0</v>
      </c>
      <c r="I30" s="28">
        <f t="shared" si="2"/>
        <v>170.26</v>
      </c>
      <c r="J30" s="265"/>
      <c r="K30" s="221"/>
    </row>
    <row r="31" spans="1:11" ht="23.25" customHeight="1" x14ac:dyDescent="0.3">
      <c r="A31" s="165">
        <v>29</v>
      </c>
      <c r="B31" s="166" t="s">
        <v>1178</v>
      </c>
      <c r="C31" s="145" t="s">
        <v>306</v>
      </c>
      <c r="D31" s="142" t="s">
        <v>42</v>
      </c>
      <c r="E31" s="136">
        <v>10</v>
      </c>
      <c r="F31" s="137" t="s">
        <v>106</v>
      </c>
      <c r="G31" s="100">
        <v>219.92</v>
      </c>
      <c r="H31" s="2">
        <f t="shared" si="1"/>
        <v>0</v>
      </c>
      <c r="I31" s="28">
        <f t="shared" si="2"/>
        <v>219.92</v>
      </c>
      <c r="J31" s="265"/>
      <c r="K31" s="221"/>
    </row>
    <row r="32" spans="1:11" ht="23.25" customHeight="1" x14ac:dyDescent="0.3">
      <c r="A32" s="165">
        <v>30</v>
      </c>
      <c r="B32" s="166" t="s">
        <v>1179</v>
      </c>
      <c r="C32" s="145" t="s">
        <v>1168</v>
      </c>
      <c r="D32" s="142" t="s">
        <v>42</v>
      </c>
      <c r="E32" s="136">
        <v>11</v>
      </c>
      <c r="F32" s="137" t="s">
        <v>106</v>
      </c>
      <c r="G32" s="100">
        <v>259.77</v>
      </c>
      <c r="H32" s="2">
        <f t="shared" si="1"/>
        <v>0</v>
      </c>
      <c r="I32" s="28">
        <f t="shared" si="2"/>
        <v>259.77</v>
      </c>
      <c r="J32" s="265"/>
      <c r="K32" s="221"/>
    </row>
    <row r="33" spans="1:11" ht="24.75" customHeight="1" x14ac:dyDescent="0.3">
      <c r="A33" s="165">
        <v>31</v>
      </c>
      <c r="B33" s="166" t="s">
        <v>1169</v>
      </c>
      <c r="C33" s="145" t="s">
        <v>307</v>
      </c>
      <c r="D33" s="142" t="s">
        <v>42</v>
      </c>
      <c r="E33" s="136">
        <v>4</v>
      </c>
      <c r="F33" s="137" t="s">
        <v>106</v>
      </c>
      <c r="G33" s="100">
        <v>162.83000000000001</v>
      </c>
      <c r="H33" s="2">
        <f t="shared" si="1"/>
        <v>0</v>
      </c>
      <c r="I33" s="28">
        <f t="shared" si="2"/>
        <v>162.83000000000001</v>
      </c>
      <c r="J33" s="274"/>
      <c r="K33" s="221"/>
    </row>
    <row r="34" spans="1:11" ht="24.75" customHeight="1" x14ac:dyDescent="0.3">
      <c r="A34" s="165">
        <v>32</v>
      </c>
      <c r="B34" s="166" t="s">
        <v>1170</v>
      </c>
      <c r="C34" s="145" t="s">
        <v>308</v>
      </c>
      <c r="D34" s="142" t="s">
        <v>42</v>
      </c>
      <c r="E34" s="136">
        <v>4</v>
      </c>
      <c r="F34" s="137" t="s">
        <v>106</v>
      </c>
      <c r="G34" s="100">
        <v>195.23</v>
      </c>
      <c r="H34" s="2">
        <f t="shared" si="1"/>
        <v>0</v>
      </c>
      <c r="I34" s="28">
        <f t="shared" si="2"/>
        <v>195.23</v>
      </c>
      <c r="J34" s="274"/>
      <c r="K34" s="221"/>
    </row>
    <row r="35" spans="1:11" ht="24.75" customHeight="1" x14ac:dyDescent="0.3">
      <c r="A35" s="165">
        <v>33</v>
      </c>
      <c r="B35" s="166" t="s">
        <v>1171</v>
      </c>
      <c r="C35" s="145" t="s">
        <v>309</v>
      </c>
      <c r="D35" s="142" t="s">
        <v>42</v>
      </c>
      <c r="E35" s="136">
        <v>4</v>
      </c>
      <c r="F35" s="137" t="s">
        <v>106</v>
      </c>
      <c r="G35" s="100">
        <v>216.86</v>
      </c>
      <c r="H35" s="2">
        <f t="shared" si="1"/>
        <v>0</v>
      </c>
      <c r="I35" s="28">
        <f t="shared" si="2"/>
        <v>216.86</v>
      </c>
      <c r="J35" s="274"/>
      <c r="K35" s="221"/>
    </row>
    <row r="36" spans="1:11" ht="24.75" customHeight="1" x14ac:dyDescent="0.3">
      <c r="A36" s="165">
        <v>34</v>
      </c>
      <c r="B36" s="166" t="s">
        <v>1172</v>
      </c>
      <c r="C36" s="145" t="s">
        <v>310</v>
      </c>
      <c r="D36" s="142" t="s">
        <v>42</v>
      </c>
      <c r="E36" s="136">
        <v>4</v>
      </c>
      <c r="F36" s="137" t="s">
        <v>106</v>
      </c>
      <c r="G36" s="100">
        <v>250.54</v>
      </c>
      <c r="H36" s="2">
        <f t="shared" si="1"/>
        <v>0</v>
      </c>
      <c r="I36" s="28">
        <f t="shared" si="2"/>
        <v>250.54</v>
      </c>
      <c r="J36" s="274"/>
      <c r="K36" s="221"/>
    </row>
    <row r="37" spans="1:11" ht="24.75" customHeight="1" x14ac:dyDescent="0.3">
      <c r="A37" s="165">
        <v>35</v>
      </c>
      <c r="B37" s="166" t="s">
        <v>1173</v>
      </c>
      <c r="C37" s="145" t="s">
        <v>311</v>
      </c>
      <c r="D37" s="142" t="s">
        <v>42</v>
      </c>
      <c r="E37" s="136">
        <v>4</v>
      </c>
      <c r="F37" s="137" t="s">
        <v>106</v>
      </c>
      <c r="G37" s="100">
        <v>298.68</v>
      </c>
      <c r="H37" s="2">
        <f t="shared" si="1"/>
        <v>0</v>
      </c>
      <c r="I37" s="28">
        <f t="shared" si="2"/>
        <v>298.68</v>
      </c>
      <c r="J37" s="274"/>
      <c r="K37" s="221"/>
    </row>
    <row r="38" spans="1:11" s="168" customFormat="1" ht="29.1" customHeight="1" x14ac:dyDescent="0.3">
      <c r="A38" s="165">
        <v>36</v>
      </c>
      <c r="B38" s="138" t="s">
        <v>1157</v>
      </c>
      <c r="C38" s="167" t="s">
        <v>1152</v>
      </c>
      <c r="D38" s="142" t="s">
        <v>42</v>
      </c>
      <c r="E38" s="142">
        <v>60</v>
      </c>
      <c r="F38" s="137" t="s">
        <v>106</v>
      </c>
      <c r="G38" s="100">
        <v>70.790000000000006</v>
      </c>
      <c r="H38" s="2">
        <f t="shared" si="1"/>
        <v>0</v>
      </c>
      <c r="I38" s="28">
        <f t="shared" si="2"/>
        <v>70.790000000000006</v>
      </c>
      <c r="J38" s="274"/>
      <c r="K38" s="223"/>
    </row>
    <row r="39" spans="1:11" s="168" customFormat="1" ht="29.1" customHeight="1" x14ac:dyDescent="0.3">
      <c r="A39" s="165">
        <v>37</v>
      </c>
      <c r="B39" s="138" t="s">
        <v>1161</v>
      </c>
      <c r="C39" s="167" t="s">
        <v>1153</v>
      </c>
      <c r="D39" s="142" t="s">
        <v>42</v>
      </c>
      <c r="E39" s="142">
        <v>30</v>
      </c>
      <c r="F39" s="137" t="s">
        <v>106</v>
      </c>
      <c r="G39" s="100">
        <v>90.16</v>
      </c>
      <c r="H39" s="2">
        <f t="shared" si="1"/>
        <v>0</v>
      </c>
      <c r="I39" s="28">
        <f t="shared" si="2"/>
        <v>90.16</v>
      </c>
      <c r="J39" s="274"/>
      <c r="K39" s="223"/>
    </row>
    <row r="40" spans="1:11" s="168" customFormat="1" ht="29.1" customHeight="1" x14ac:dyDescent="0.3">
      <c r="A40" s="165">
        <v>38</v>
      </c>
      <c r="B40" s="138" t="s">
        <v>1158</v>
      </c>
      <c r="C40" s="167" t="s">
        <v>1154</v>
      </c>
      <c r="D40" s="142" t="s">
        <v>42</v>
      </c>
      <c r="E40" s="142">
        <v>30</v>
      </c>
      <c r="F40" s="137" t="s">
        <v>106</v>
      </c>
      <c r="G40" s="100">
        <v>101.46</v>
      </c>
      <c r="H40" s="2">
        <f t="shared" si="1"/>
        <v>0</v>
      </c>
      <c r="I40" s="28">
        <f t="shared" si="2"/>
        <v>101.46</v>
      </c>
      <c r="J40" s="274"/>
      <c r="K40" s="223"/>
    </row>
    <row r="41" spans="1:11" s="168" customFormat="1" ht="29.1" customHeight="1" x14ac:dyDescent="0.3">
      <c r="A41" s="165">
        <v>39</v>
      </c>
      <c r="B41" s="138" t="s">
        <v>1159</v>
      </c>
      <c r="C41" s="167" t="s">
        <v>1155</v>
      </c>
      <c r="D41" s="142" t="s">
        <v>42</v>
      </c>
      <c r="E41" s="142" t="s">
        <v>291</v>
      </c>
      <c r="F41" s="137" t="s">
        <v>106</v>
      </c>
      <c r="G41" s="100">
        <v>132.13999999999999</v>
      </c>
      <c r="H41" s="2">
        <f t="shared" si="1"/>
        <v>0</v>
      </c>
      <c r="I41" s="28">
        <f t="shared" si="2"/>
        <v>132.13999999999999</v>
      </c>
      <c r="J41" s="274"/>
      <c r="K41" s="223"/>
    </row>
    <row r="42" spans="1:11" s="168" customFormat="1" ht="29.1" customHeight="1" x14ac:dyDescent="0.3">
      <c r="A42" s="165">
        <v>40</v>
      </c>
      <c r="B42" s="138" t="s">
        <v>1160</v>
      </c>
      <c r="C42" s="167" t="s">
        <v>1156</v>
      </c>
      <c r="D42" s="142" t="s">
        <v>42</v>
      </c>
      <c r="E42" s="142" t="s">
        <v>291</v>
      </c>
      <c r="F42" s="137" t="s">
        <v>106</v>
      </c>
      <c r="G42" s="100">
        <v>198.22</v>
      </c>
      <c r="H42" s="2">
        <f t="shared" si="1"/>
        <v>0</v>
      </c>
      <c r="I42" s="28">
        <f t="shared" si="2"/>
        <v>198.22</v>
      </c>
      <c r="J42" s="274"/>
      <c r="K42" s="223"/>
    </row>
    <row r="43" spans="1:11" s="168" customFormat="1" ht="29.1" customHeight="1" x14ac:dyDescent="0.3">
      <c r="A43" s="165">
        <v>41</v>
      </c>
      <c r="B43" s="138" t="s">
        <v>1162</v>
      </c>
      <c r="C43" s="145" t="s">
        <v>441</v>
      </c>
      <c r="D43" s="142" t="s">
        <v>42</v>
      </c>
      <c r="E43" s="142" t="s">
        <v>291</v>
      </c>
      <c r="F43" s="137" t="s">
        <v>710</v>
      </c>
      <c r="G43" s="100">
        <v>290.98</v>
      </c>
      <c r="H43" s="2">
        <f t="shared" si="1"/>
        <v>0</v>
      </c>
      <c r="I43" s="28">
        <f t="shared" si="2"/>
        <v>290.98</v>
      </c>
      <c r="J43" s="274"/>
      <c r="K43" s="223"/>
    </row>
    <row r="44" spans="1:11" s="168" customFormat="1" ht="29.1" customHeight="1" x14ac:dyDescent="0.3">
      <c r="A44" s="165">
        <v>42</v>
      </c>
      <c r="B44" s="138" t="s">
        <v>1163</v>
      </c>
      <c r="C44" s="145" t="s">
        <v>442</v>
      </c>
      <c r="D44" s="142" t="s">
        <v>42</v>
      </c>
      <c r="E44" s="142" t="s">
        <v>291</v>
      </c>
      <c r="F44" s="137" t="s">
        <v>710</v>
      </c>
      <c r="G44" s="100">
        <v>390.57</v>
      </c>
      <c r="H44" s="2">
        <f t="shared" si="1"/>
        <v>0</v>
      </c>
      <c r="I44" s="28">
        <f t="shared" si="2"/>
        <v>390.57</v>
      </c>
      <c r="J44" s="274"/>
      <c r="K44" s="223"/>
    </row>
    <row r="45" spans="1:11" s="168" customFormat="1" ht="29.1" customHeight="1" x14ac:dyDescent="0.3">
      <c r="A45" s="165">
        <v>43</v>
      </c>
      <c r="B45" s="138" t="s">
        <v>1164</v>
      </c>
      <c r="C45" s="145" t="s">
        <v>443</v>
      </c>
      <c r="D45" s="142" t="s">
        <v>42</v>
      </c>
      <c r="E45" s="142" t="s">
        <v>291</v>
      </c>
      <c r="F45" s="137" t="s">
        <v>710</v>
      </c>
      <c r="G45" s="100">
        <v>492.59</v>
      </c>
      <c r="H45" s="2">
        <f t="shared" si="1"/>
        <v>0</v>
      </c>
      <c r="I45" s="28">
        <f t="shared" si="2"/>
        <v>492.59</v>
      </c>
      <c r="J45" s="274"/>
      <c r="K45" s="223"/>
    </row>
    <row r="46" spans="1:11" s="168" customFormat="1" ht="29.1" customHeight="1" x14ac:dyDescent="0.3">
      <c r="A46" s="165">
        <v>44</v>
      </c>
      <c r="B46" s="138" t="s">
        <v>1165</v>
      </c>
      <c r="C46" s="145" t="s">
        <v>444</v>
      </c>
      <c r="D46" s="142" t="s">
        <v>42</v>
      </c>
      <c r="E46" s="142" t="s">
        <v>291</v>
      </c>
      <c r="F46" s="137" t="s">
        <v>710</v>
      </c>
      <c r="G46" s="100">
        <v>629.21</v>
      </c>
      <c r="H46" s="2">
        <f t="shared" si="1"/>
        <v>0</v>
      </c>
      <c r="I46" s="28">
        <f t="shared" si="2"/>
        <v>629.21</v>
      </c>
      <c r="J46" s="274"/>
      <c r="K46" s="223"/>
    </row>
    <row r="47" spans="1:11" s="168" customFormat="1" ht="29.1" customHeight="1" x14ac:dyDescent="0.3">
      <c r="A47" s="165">
        <v>45</v>
      </c>
      <c r="B47" s="138" t="s">
        <v>1166</v>
      </c>
      <c r="C47" s="145" t="s">
        <v>445</v>
      </c>
      <c r="D47" s="142" t="s">
        <v>42</v>
      </c>
      <c r="E47" s="142" t="s">
        <v>291</v>
      </c>
      <c r="F47" s="137" t="s">
        <v>710</v>
      </c>
      <c r="G47" s="100">
        <v>720.88</v>
      </c>
      <c r="H47" s="2">
        <f t="shared" si="1"/>
        <v>0</v>
      </c>
      <c r="I47" s="28">
        <f t="shared" si="2"/>
        <v>720.88</v>
      </c>
      <c r="J47" s="274"/>
      <c r="K47" s="223"/>
    </row>
    <row r="48" spans="1:11" ht="48.15" customHeight="1" x14ac:dyDescent="0.3">
      <c r="A48" s="165">
        <v>46</v>
      </c>
      <c r="B48" s="138" t="s">
        <v>1192</v>
      </c>
      <c r="C48" s="145" t="s">
        <v>1193</v>
      </c>
      <c r="D48" s="142" t="s">
        <v>42</v>
      </c>
      <c r="E48" s="142" t="s">
        <v>291</v>
      </c>
      <c r="F48" s="137" t="s">
        <v>710</v>
      </c>
      <c r="G48" s="100">
        <v>476.26</v>
      </c>
      <c r="H48" s="2">
        <f t="shared" si="1"/>
        <v>0</v>
      </c>
      <c r="I48" s="28">
        <f t="shared" si="2"/>
        <v>476.26</v>
      </c>
      <c r="J48" s="265"/>
      <c r="K48" s="221"/>
    </row>
    <row r="49" spans="1:11" ht="48.15" customHeight="1" x14ac:dyDescent="0.3">
      <c r="A49" s="165">
        <v>47</v>
      </c>
      <c r="B49" s="138" t="s">
        <v>1194</v>
      </c>
      <c r="C49" s="145" t="s">
        <v>1195</v>
      </c>
      <c r="D49" s="142" t="s">
        <v>42</v>
      </c>
      <c r="E49" s="142" t="s">
        <v>291</v>
      </c>
      <c r="F49" s="137" t="s">
        <v>710</v>
      </c>
      <c r="G49" s="100">
        <v>647.54999999999995</v>
      </c>
      <c r="H49" s="2">
        <f t="shared" si="1"/>
        <v>0</v>
      </c>
      <c r="I49" s="28">
        <f t="shared" si="2"/>
        <v>647.54999999999995</v>
      </c>
      <c r="J49" s="265"/>
      <c r="K49" s="221"/>
    </row>
    <row r="50" spans="1:11" ht="48.15" customHeight="1" x14ac:dyDescent="0.3">
      <c r="A50" s="165">
        <v>48</v>
      </c>
      <c r="B50" s="138" t="s">
        <v>1196</v>
      </c>
      <c r="C50" s="145" t="s">
        <v>1197</v>
      </c>
      <c r="D50" s="142" t="s">
        <v>42</v>
      </c>
      <c r="E50" s="142" t="s">
        <v>291</v>
      </c>
      <c r="F50" s="137" t="s">
        <v>710</v>
      </c>
      <c r="G50" s="100">
        <v>844.56</v>
      </c>
      <c r="H50" s="2">
        <f t="shared" si="1"/>
        <v>0</v>
      </c>
      <c r="I50" s="28">
        <f t="shared" si="2"/>
        <v>844.56</v>
      </c>
      <c r="J50" s="265"/>
      <c r="K50" s="221"/>
    </row>
    <row r="51" spans="1:11" ht="48.15" customHeight="1" x14ac:dyDescent="0.3">
      <c r="A51" s="165">
        <v>49</v>
      </c>
      <c r="B51" s="138" t="s">
        <v>1198</v>
      </c>
      <c r="C51" s="145" t="s">
        <v>1199</v>
      </c>
      <c r="D51" s="142" t="s">
        <v>42</v>
      </c>
      <c r="E51" s="142" t="s">
        <v>291</v>
      </c>
      <c r="F51" s="137" t="s">
        <v>710</v>
      </c>
      <c r="G51" s="100">
        <v>627.6</v>
      </c>
      <c r="H51" s="2">
        <f t="shared" si="1"/>
        <v>0</v>
      </c>
      <c r="I51" s="28">
        <f t="shared" si="2"/>
        <v>627.6</v>
      </c>
      <c r="J51" s="265"/>
      <c r="K51" s="221"/>
    </row>
    <row r="52" spans="1:11" ht="48.15" customHeight="1" x14ac:dyDescent="0.3">
      <c r="A52" s="165">
        <v>50</v>
      </c>
      <c r="B52" s="138" t="s">
        <v>1200</v>
      </c>
      <c r="C52" s="145" t="s">
        <v>1201</v>
      </c>
      <c r="D52" s="142" t="s">
        <v>42</v>
      </c>
      <c r="E52" s="142" t="s">
        <v>291</v>
      </c>
      <c r="F52" s="137" t="s">
        <v>710</v>
      </c>
      <c r="G52" s="100">
        <v>1108.82</v>
      </c>
      <c r="H52" s="2">
        <f t="shared" si="1"/>
        <v>0</v>
      </c>
      <c r="I52" s="28">
        <f t="shared" si="2"/>
        <v>1108.82</v>
      </c>
      <c r="J52" s="265"/>
      <c r="K52" s="221"/>
    </row>
    <row r="53" spans="1:11" ht="48.15" customHeight="1" x14ac:dyDescent="0.3">
      <c r="A53" s="165">
        <v>51</v>
      </c>
      <c r="B53" s="138" t="s">
        <v>1202</v>
      </c>
      <c r="C53" s="145" t="s">
        <v>1203</v>
      </c>
      <c r="D53" s="142" t="s">
        <v>42</v>
      </c>
      <c r="E53" s="142" t="s">
        <v>291</v>
      </c>
      <c r="F53" s="137" t="s">
        <v>710</v>
      </c>
      <c r="G53" s="100">
        <v>1496.88</v>
      </c>
      <c r="H53" s="2">
        <f t="shared" si="1"/>
        <v>0</v>
      </c>
      <c r="I53" s="28">
        <f t="shared" si="2"/>
        <v>1496.88</v>
      </c>
      <c r="J53" s="265"/>
      <c r="K53" s="221"/>
    </row>
    <row r="54" spans="1:11" x14ac:dyDescent="0.3">
      <c r="A54" s="165">
        <v>52</v>
      </c>
      <c r="B54" s="111" t="s">
        <v>1643</v>
      </c>
      <c r="C54" s="117" t="s">
        <v>1571</v>
      </c>
      <c r="D54" s="142" t="s">
        <v>42</v>
      </c>
      <c r="E54" s="142" t="s">
        <v>291</v>
      </c>
      <c r="F54" s="137" t="s">
        <v>106</v>
      </c>
      <c r="G54" s="100">
        <v>140.97999999999999</v>
      </c>
      <c r="H54" s="2">
        <f t="shared" si="1"/>
        <v>0</v>
      </c>
      <c r="I54" s="28">
        <f t="shared" si="2"/>
        <v>140.97999999999999</v>
      </c>
      <c r="J54" s="265"/>
      <c r="K54" s="221"/>
    </row>
    <row r="55" spans="1:11" x14ac:dyDescent="0.3">
      <c r="A55" s="165">
        <v>53</v>
      </c>
      <c r="B55" s="111" t="s">
        <v>1644</v>
      </c>
      <c r="C55" s="117" t="s">
        <v>1572</v>
      </c>
      <c r="D55" s="142" t="s">
        <v>42</v>
      </c>
      <c r="E55" s="142" t="s">
        <v>291</v>
      </c>
      <c r="F55" s="137" t="s">
        <v>106</v>
      </c>
      <c r="G55" s="100">
        <v>199.77</v>
      </c>
      <c r="H55" s="2">
        <f t="shared" si="1"/>
        <v>0</v>
      </c>
      <c r="I55" s="28">
        <f t="shared" si="2"/>
        <v>199.77</v>
      </c>
      <c r="J55" s="265"/>
      <c r="K55" s="221"/>
    </row>
    <row r="56" spans="1:11" x14ac:dyDescent="0.3">
      <c r="A56" s="165">
        <v>54</v>
      </c>
      <c r="B56" s="111" t="s">
        <v>1645</v>
      </c>
      <c r="C56" s="117" t="s">
        <v>1573</v>
      </c>
      <c r="D56" s="142" t="s">
        <v>42</v>
      </c>
      <c r="E56" s="142" t="s">
        <v>291</v>
      </c>
      <c r="F56" s="137" t="s">
        <v>106</v>
      </c>
      <c r="G56" s="100">
        <v>283.23</v>
      </c>
      <c r="H56" s="2">
        <f t="shared" si="1"/>
        <v>0</v>
      </c>
      <c r="I56" s="28">
        <f t="shared" si="2"/>
        <v>283.23</v>
      </c>
      <c r="J56" s="265"/>
      <c r="K56" s="221"/>
    </row>
    <row r="57" spans="1:11" x14ac:dyDescent="0.3">
      <c r="A57" s="165">
        <v>55</v>
      </c>
      <c r="B57" s="111" t="s">
        <v>1646</v>
      </c>
      <c r="C57" s="117" t="s">
        <v>1574</v>
      </c>
      <c r="D57" s="142" t="s">
        <v>42</v>
      </c>
      <c r="E57" s="142" t="s">
        <v>291</v>
      </c>
      <c r="F57" s="137" t="s">
        <v>106</v>
      </c>
      <c r="G57" s="100">
        <v>322.77</v>
      </c>
      <c r="H57" s="2">
        <f t="shared" si="1"/>
        <v>0</v>
      </c>
      <c r="I57" s="28">
        <f t="shared" si="2"/>
        <v>322.77</v>
      </c>
      <c r="J57" s="265"/>
      <c r="K57" s="221"/>
    </row>
    <row r="58" spans="1:11" x14ac:dyDescent="0.3">
      <c r="A58" s="165">
        <v>56</v>
      </c>
      <c r="B58" s="111" t="s">
        <v>1647</v>
      </c>
      <c r="C58" s="117" t="s">
        <v>1575</v>
      </c>
      <c r="D58" s="142" t="s">
        <v>42</v>
      </c>
      <c r="E58" s="142" t="s">
        <v>291</v>
      </c>
      <c r="F58" s="137" t="s">
        <v>106</v>
      </c>
      <c r="G58" s="100">
        <v>385.09</v>
      </c>
      <c r="H58" s="2">
        <f t="shared" si="1"/>
        <v>0</v>
      </c>
      <c r="I58" s="28">
        <f t="shared" si="2"/>
        <v>385.09</v>
      </c>
      <c r="J58" s="265"/>
      <c r="K58" s="221"/>
    </row>
    <row r="59" spans="1:11" x14ac:dyDescent="0.3">
      <c r="A59" s="165">
        <v>57</v>
      </c>
      <c r="B59" s="111" t="s">
        <v>1648</v>
      </c>
      <c r="C59" s="117" t="s">
        <v>1576</v>
      </c>
      <c r="D59" s="142" t="s">
        <v>42</v>
      </c>
      <c r="E59" s="142" t="s">
        <v>291</v>
      </c>
      <c r="F59" s="137" t="s">
        <v>106</v>
      </c>
      <c r="G59" s="100">
        <v>447.13</v>
      </c>
      <c r="H59" s="2">
        <f t="shared" si="1"/>
        <v>0</v>
      </c>
      <c r="I59" s="28">
        <f t="shared" si="2"/>
        <v>447.13</v>
      </c>
      <c r="J59" s="265"/>
      <c r="K59" s="221"/>
    </row>
    <row r="60" spans="1:11" x14ac:dyDescent="0.3">
      <c r="A60" s="165">
        <v>58</v>
      </c>
      <c r="B60" s="111" t="s">
        <v>1649</v>
      </c>
      <c r="C60" s="117" t="s">
        <v>1577</v>
      </c>
      <c r="D60" s="142" t="s">
        <v>42</v>
      </c>
      <c r="E60" s="142" t="s">
        <v>291</v>
      </c>
      <c r="F60" s="137" t="s">
        <v>106</v>
      </c>
      <c r="G60" s="100">
        <v>52.3</v>
      </c>
      <c r="H60" s="2">
        <f t="shared" si="1"/>
        <v>0</v>
      </c>
      <c r="I60" s="28">
        <f t="shared" si="2"/>
        <v>52.3</v>
      </c>
      <c r="J60" s="266"/>
      <c r="K60" s="221"/>
    </row>
    <row r="61" spans="1:11" x14ac:dyDescent="0.3">
      <c r="A61" s="165">
        <v>59</v>
      </c>
      <c r="B61" s="111" t="s">
        <v>1650</v>
      </c>
      <c r="C61" s="117" t="s">
        <v>1578</v>
      </c>
      <c r="D61" s="96" t="s">
        <v>42</v>
      </c>
      <c r="E61" s="142" t="s">
        <v>291</v>
      </c>
      <c r="F61" s="137" t="s">
        <v>106</v>
      </c>
      <c r="G61" s="100">
        <v>75.52</v>
      </c>
      <c r="H61" s="2">
        <f t="shared" si="1"/>
        <v>0</v>
      </c>
      <c r="I61" s="28">
        <f t="shared" si="2"/>
        <v>75.52</v>
      </c>
      <c r="J61" s="266"/>
      <c r="K61" s="221"/>
    </row>
    <row r="62" spans="1:11" x14ac:dyDescent="0.3">
      <c r="A62" s="165">
        <v>60</v>
      </c>
      <c r="B62" s="111" t="s">
        <v>1651</v>
      </c>
      <c r="C62" s="117" t="s">
        <v>1579</v>
      </c>
      <c r="D62" s="96" t="s">
        <v>42</v>
      </c>
      <c r="E62" s="142" t="s">
        <v>291</v>
      </c>
      <c r="F62" s="137" t="s">
        <v>106</v>
      </c>
      <c r="G62" s="100">
        <v>103.29</v>
      </c>
      <c r="H62" s="2">
        <f t="shared" si="1"/>
        <v>0</v>
      </c>
      <c r="I62" s="28">
        <f t="shared" si="2"/>
        <v>103.29</v>
      </c>
      <c r="J62" s="266"/>
      <c r="K62" s="221"/>
    </row>
    <row r="63" spans="1:11" x14ac:dyDescent="0.3">
      <c r="A63" s="165">
        <v>61</v>
      </c>
      <c r="B63" s="111" t="s">
        <v>1652</v>
      </c>
      <c r="C63" s="117" t="s">
        <v>1580</v>
      </c>
      <c r="D63" s="96" t="s">
        <v>42</v>
      </c>
      <c r="E63" s="142" t="s">
        <v>291</v>
      </c>
      <c r="F63" s="137" t="s">
        <v>106</v>
      </c>
      <c r="G63" s="100">
        <v>145.43</v>
      </c>
      <c r="H63" s="2">
        <f t="shared" si="1"/>
        <v>0</v>
      </c>
      <c r="I63" s="28">
        <f t="shared" si="2"/>
        <v>145.43</v>
      </c>
      <c r="J63" s="266"/>
      <c r="K63" s="221"/>
    </row>
    <row r="64" spans="1:11" x14ac:dyDescent="0.3">
      <c r="A64" s="165">
        <v>62</v>
      </c>
      <c r="B64" s="111" t="s">
        <v>1653</v>
      </c>
      <c r="C64" s="117" t="s">
        <v>1581</v>
      </c>
      <c r="D64" s="96" t="s">
        <v>42</v>
      </c>
      <c r="E64" s="142" t="s">
        <v>291</v>
      </c>
      <c r="F64" s="137" t="s">
        <v>106</v>
      </c>
      <c r="G64" s="100">
        <v>183.05</v>
      </c>
      <c r="H64" s="2">
        <f t="shared" si="1"/>
        <v>0</v>
      </c>
      <c r="I64" s="28">
        <f t="shared" si="2"/>
        <v>183.05</v>
      </c>
      <c r="J64" s="266"/>
      <c r="K64" s="221"/>
    </row>
    <row r="65" spans="1:11" x14ac:dyDescent="0.3">
      <c r="A65" s="165">
        <v>63</v>
      </c>
      <c r="B65" s="111" t="s">
        <v>1654</v>
      </c>
      <c r="C65" s="117" t="s">
        <v>1582</v>
      </c>
      <c r="D65" s="96" t="s">
        <v>42</v>
      </c>
      <c r="E65" s="142" t="s">
        <v>291</v>
      </c>
      <c r="F65" s="137" t="s">
        <v>106</v>
      </c>
      <c r="G65" s="100">
        <v>220.5</v>
      </c>
      <c r="H65" s="2">
        <f t="shared" si="1"/>
        <v>0</v>
      </c>
      <c r="I65" s="28">
        <f t="shared" si="2"/>
        <v>220.5</v>
      </c>
      <c r="J65" s="266"/>
      <c r="K65" s="221"/>
    </row>
    <row r="66" spans="1:11" x14ac:dyDescent="0.3">
      <c r="A66" s="165">
        <v>64</v>
      </c>
      <c r="B66" s="111" t="s">
        <v>1655</v>
      </c>
      <c r="C66" s="117" t="s">
        <v>1583</v>
      </c>
      <c r="D66" s="96" t="s">
        <v>42</v>
      </c>
      <c r="E66" s="142" t="s">
        <v>291</v>
      </c>
      <c r="F66" s="137" t="s">
        <v>106</v>
      </c>
      <c r="G66" s="100">
        <v>74.849999999999994</v>
      </c>
      <c r="H66" s="2">
        <f t="shared" si="1"/>
        <v>0</v>
      </c>
      <c r="I66" s="28">
        <f t="shared" si="2"/>
        <v>74.849999999999994</v>
      </c>
      <c r="J66" s="265"/>
      <c r="K66" s="221"/>
    </row>
    <row r="67" spans="1:11" x14ac:dyDescent="0.3">
      <c r="A67" s="165">
        <v>65</v>
      </c>
      <c r="B67" s="111" t="s">
        <v>1656</v>
      </c>
      <c r="C67" s="117" t="s">
        <v>1584</v>
      </c>
      <c r="D67" s="96" t="s">
        <v>42</v>
      </c>
      <c r="E67" s="142" t="s">
        <v>291</v>
      </c>
      <c r="F67" s="137" t="s">
        <v>106</v>
      </c>
      <c r="G67" s="100">
        <v>95.68</v>
      </c>
      <c r="H67" s="2">
        <f t="shared" si="1"/>
        <v>0</v>
      </c>
      <c r="I67" s="28">
        <f t="shared" si="2"/>
        <v>95.68</v>
      </c>
      <c r="J67" s="265"/>
      <c r="K67" s="221"/>
    </row>
    <row r="68" spans="1:11" x14ac:dyDescent="0.3">
      <c r="A68" s="165">
        <v>66</v>
      </c>
      <c r="B68" s="111" t="s">
        <v>1657</v>
      </c>
      <c r="C68" s="117" t="s">
        <v>1585</v>
      </c>
      <c r="D68" s="96" t="s">
        <v>42</v>
      </c>
      <c r="E68" s="142" t="s">
        <v>291</v>
      </c>
      <c r="F68" s="137" t="s">
        <v>106</v>
      </c>
      <c r="G68" s="100">
        <v>105.68</v>
      </c>
      <c r="H68" s="2">
        <f t="shared" si="1"/>
        <v>0</v>
      </c>
      <c r="I68" s="28">
        <f t="shared" si="2"/>
        <v>105.68</v>
      </c>
      <c r="J68" s="265"/>
      <c r="K68" s="221"/>
    </row>
    <row r="69" spans="1:11" x14ac:dyDescent="0.3">
      <c r="A69" s="165">
        <v>67</v>
      </c>
      <c r="B69" s="111" t="s">
        <v>1658</v>
      </c>
      <c r="C69" s="117" t="s">
        <v>1586</v>
      </c>
      <c r="D69" s="96" t="s">
        <v>42</v>
      </c>
      <c r="E69" s="142" t="s">
        <v>291</v>
      </c>
      <c r="F69" s="137" t="s">
        <v>106</v>
      </c>
      <c r="G69" s="100">
        <v>135.87</v>
      </c>
      <c r="H69" s="2">
        <f t="shared" si="1"/>
        <v>0</v>
      </c>
      <c r="I69" s="28">
        <f t="shared" si="2"/>
        <v>135.87</v>
      </c>
      <c r="J69" s="265"/>
      <c r="K69" s="221"/>
    </row>
    <row r="70" spans="1:11" x14ac:dyDescent="0.3">
      <c r="A70" s="165">
        <v>68</v>
      </c>
      <c r="B70" s="111" t="s">
        <v>1659</v>
      </c>
      <c r="C70" s="117" t="s">
        <v>1587</v>
      </c>
      <c r="D70" s="96" t="s">
        <v>42</v>
      </c>
      <c r="E70" s="142" t="s">
        <v>291</v>
      </c>
      <c r="F70" s="137" t="s">
        <v>106</v>
      </c>
      <c r="G70" s="100">
        <v>207.48</v>
      </c>
      <c r="H70" s="2">
        <f t="shared" si="1"/>
        <v>0</v>
      </c>
      <c r="I70" s="28">
        <f t="shared" si="2"/>
        <v>207.48</v>
      </c>
      <c r="J70" s="265"/>
      <c r="K70" s="221"/>
    </row>
    <row r="71" spans="1:11" x14ac:dyDescent="0.3">
      <c r="A71" s="165">
        <v>69</v>
      </c>
      <c r="B71" s="111" t="s">
        <v>1660</v>
      </c>
      <c r="C71" s="117" t="s">
        <v>1588</v>
      </c>
      <c r="D71" s="96" t="s">
        <v>42</v>
      </c>
      <c r="E71" s="142" t="s">
        <v>291</v>
      </c>
      <c r="F71" s="137" t="s">
        <v>106</v>
      </c>
      <c r="G71" s="100">
        <v>271.12</v>
      </c>
      <c r="H71" s="2">
        <f t="shared" ref="H71:H100" si="3">H70</f>
        <v>0</v>
      </c>
      <c r="I71" s="28">
        <f t="shared" si="2"/>
        <v>271.12</v>
      </c>
      <c r="J71" s="265"/>
      <c r="K71" s="221"/>
    </row>
    <row r="72" spans="1:11" x14ac:dyDescent="0.3">
      <c r="A72" s="165">
        <v>70</v>
      </c>
      <c r="B72" s="84" t="s">
        <v>1661</v>
      </c>
      <c r="C72" s="117" t="s">
        <v>1589</v>
      </c>
      <c r="D72" s="96" t="s">
        <v>42</v>
      </c>
      <c r="E72" s="142" t="s">
        <v>291</v>
      </c>
      <c r="F72" s="137" t="s">
        <v>106</v>
      </c>
      <c r="G72" s="100">
        <v>341.92</v>
      </c>
      <c r="H72" s="2">
        <f t="shared" si="3"/>
        <v>0</v>
      </c>
      <c r="I72" s="28">
        <f t="shared" si="2"/>
        <v>341.92</v>
      </c>
      <c r="J72" s="265"/>
      <c r="K72" s="221"/>
    </row>
    <row r="73" spans="1:11" ht="42.9" customHeight="1" x14ac:dyDescent="0.3">
      <c r="A73" s="165">
        <v>71</v>
      </c>
      <c r="B73" s="79" t="s">
        <v>1662</v>
      </c>
      <c r="C73" s="117" t="s">
        <v>1590</v>
      </c>
      <c r="D73" s="96" t="s">
        <v>42</v>
      </c>
      <c r="E73" s="142" t="s">
        <v>291</v>
      </c>
      <c r="F73" s="137" t="s">
        <v>106</v>
      </c>
      <c r="G73" s="100">
        <v>66.64</v>
      </c>
      <c r="H73" s="2">
        <f t="shared" si="3"/>
        <v>0</v>
      </c>
      <c r="I73" s="28">
        <f t="shared" si="2"/>
        <v>66.64</v>
      </c>
      <c r="J73" s="266"/>
      <c r="K73" s="221"/>
    </row>
    <row r="74" spans="1:11" ht="42.9" customHeight="1" x14ac:dyDescent="0.3">
      <c r="A74" s="165">
        <v>72</v>
      </c>
      <c r="B74" s="79" t="s">
        <v>1663</v>
      </c>
      <c r="C74" s="117" t="s">
        <v>1591</v>
      </c>
      <c r="D74" s="96" t="s">
        <v>42</v>
      </c>
      <c r="E74" s="142" t="s">
        <v>291</v>
      </c>
      <c r="F74" s="137" t="s">
        <v>106</v>
      </c>
      <c r="G74" s="100">
        <v>84.86</v>
      </c>
      <c r="H74" s="2">
        <f t="shared" si="3"/>
        <v>0</v>
      </c>
      <c r="I74" s="28">
        <f t="shared" si="2"/>
        <v>84.86</v>
      </c>
      <c r="J74" s="266"/>
      <c r="K74" s="221"/>
    </row>
    <row r="75" spans="1:11" x14ac:dyDescent="0.3">
      <c r="A75" s="165">
        <v>73</v>
      </c>
      <c r="B75" s="117" t="s">
        <v>1664</v>
      </c>
      <c r="C75" s="117" t="s">
        <v>1592</v>
      </c>
      <c r="D75" s="96" t="s">
        <v>42</v>
      </c>
      <c r="E75" s="142" t="s">
        <v>291</v>
      </c>
      <c r="F75" s="137" t="s">
        <v>106</v>
      </c>
      <c r="G75" s="100">
        <v>74.05</v>
      </c>
      <c r="H75" s="2">
        <f t="shared" si="3"/>
        <v>0</v>
      </c>
      <c r="I75" s="28">
        <f t="shared" si="2"/>
        <v>74.05</v>
      </c>
      <c r="J75" s="265"/>
      <c r="K75" s="221"/>
    </row>
    <row r="76" spans="1:11" x14ac:dyDescent="0.3">
      <c r="A76" s="165">
        <v>74</v>
      </c>
      <c r="B76" s="117" t="s">
        <v>1665</v>
      </c>
      <c r="C76" s="117" t="s">
        <v>1593</v>
      </c>
      <c r="D76" s="96" t="s">
        <v>42</v>
      </c>
      <c r="E76" s="142" t="s">
        <v>291</v>
      </c>
      <c r="F76" s="137" t="s">
        <v>106</v>
      </c>
      <c r="G76" s="100">
        <v>98.72</v>
      </c>
      <c r="H76" s="2">
        <f t="shared" si="3"/>
        <v>0</v>
      </c>
      <c r="I76" s="28">
        <f t="shared" si="2"/>
        <v>98.72</v>
      </c>
      <c r="J76" s="265"/>
      <c r="K76" s="221"/>
    </row>
    <row r="77" spans="1:11" x14ac:dyDescent="0.3">
      <c r="A77" s="165">
        <v>75</v>
      </c>
      <c r="B77" s="117" t="s">
        <v>1666</v>
      </c>
      <c r="C77" s="117" t="s">
        <v>1594</v>
      </c>
      <c r="D77" s="96" t="s">
        <v>42</v>
      </c>
      <c r="E77" s="142" t="s">
        <v>291</v>
      </c>
      <c r="F77" s="137" t="s">
        <v>106</v>
      </c>
      <c r="G77" s="100">
        <v>123.41</v>
      </c>
      <c r="H77" s="2">
        <f t="shared" si="3"/>
        <v>0</v>
      </c>
      <c r="I77" s="28">
        <f t="shared" si="2"/>
        <v>123.41</v>
      </c>
      <c r="J77" s="265"/>
      <c r="K77" s="221"/>
    </row>
    <row r="78" spans="1:11" x14ac:dyDescent="0.3">
      <c r="A78" s="165">
        <v>76</v>
      </c>
      <c r="B78" s="117" t="s">
        <v>1667</v>
      </c>
      <c r="C78" s="117" t="s">
        <v>1595</v>
      </c>
      <c r="D78" s="96" t="s">
        <v>42</v>
      </c>
      <c r="E78" s="142" t="s">
        <v>291</v>
      </c>
      <c r="F78" s="137" t="s">
        <v>106</v>
      </c>
      <c r="G78" s="100">
        <v>148.09</v>
      </c>
      <c r="H78" s="2">
        <f t="shared" si="3"/>
        <v>0</v>
      </c>
      <c r="I78" s="28">
        <f t="shared" si="2"/>
        <v>148.09</v>
      </c>
      <c r="J78" s="265"/>
      <c r="K78" s="221"/>
    </row>
    <row r="79" spans="1:11" x14ac:dyDescent="0.3">
      <c r="A79" s="165">
        <v>77</v>
      </c>
      <c r="B79" s="117" t="s">
        <v>1668</v>
      </c>
      <c r="C79" s="117" t="s">
        <v>1596</v>
      </c>
      <c r="D79" s="96" t="s">
        <v>42</v>
      </c>
      <c r="E79" s="142" t="s">
        <v>291</v>
      </c>
      <c r="F79" s="137" t="s">
        <v>106</v>
      </c>
      <c r="G79" s="100">
        <v>172.78</v>
      </c>
      <c r="H79" s="2">
        <f t="shared" si="3"/>
        <v>0</v>
      </c>
      <c r="I79" s="28">
        <f t="shared" si="2"/>
        <v>172.78</v>
      </c>
      <c r="J79" s="265"/>
      <c r="K79" s="221"/>
    </row>
    <row r="80" spans="1:11" x14ac:dyDescent="0.3">
      <c r="A80" s="165">
        <v>78</v>
      </c>
      <c r="B80" s="117" t="s">
        <v>1669</v>
      </c>
      <c r="C80" s="117" t="s">
        <v>1597</v>
      </c>
      <c r="D80" s="96" t="s">
        <v>42</v>
      </c>
      <c r="E80" s="142" t="s">
        <v>291</v>
      </c>
      <c r="F80" s="137" t="s">
        <v>106</v>
      </c>
      <c r="G80" s="100">
        <v>197.02</v>
      </c>
      <c r="H80" s="2">
        <f t="shared" si="3"/>
        <v>0</v>
      </c>
      <c r="I80" s="28">
        <f t="shared" si="2"/>
        <v>197.02</v>
      </c>
      <c r="J80" s="265"/>
      <c r="K80" s="221"/>
    </row>
    <row r="81" spans="1:11" x14ac:dyDescent="0.3">
      <c r="A81" s="165">
        <v>79</v>
      </c>
      <c r="B81" s="117" t="s">
        <v>1670</v>
      </c>
      <c r="C81" s="117" t="s">
        <v>1598</v>
      </c>
      <c r="D81" s="96" t="s">
        <v>42</v>
      </c>
      <c r="E81" s="142" t="s">
        <v>291</v>
      </c>
      <c r="F81" s="137" t="s">
        <v>106</v>
      </c>
      <c r="G81" s="100">
        <v>234.48</v>
      </c>
      <c r="H81" s="2">
        <f t="shared" si="3"/>
        <v>0</v>
      </c>
      <c r="I81" s="28">
        <f t="shared" si="2"/>
        <v>234.48</v>
      </c>
      <c r="J81" s="265"/>
      <c r="K81" s="221"/>
    </row>
    <row r="82" spans="1:11" x14ac:dyDescent="0.3">
      <c r="A82" s="165">
        <v>80</v>
      </c>
      <c r="B82" s="117" t="s">
        <v>1671</v>
      </c>
      <c r="C82" s="117" t="s">
        <v>1599</v>
      </c>
      <c r="D82" s="96" t="s">
        <v>42</v>
      </c>
      <c r="E82" s="142" t="s">
        <v>291</v>
      </c>
      <c r="F82" s="137" t="s">
        <v>106</v>
      </c>
      <c r="G82" s="100">
        <v>246.81</v>
      </c>
      <c r="H82" s="2">
        <f t="shared" si="3"/>
        <v>0</v>
      </c>
      <c r="I82" s="28">
        <f t="shared" si="2"/>
        <v>246.81</v>
      </c>
      <c r="J82" s="265"/>
      <c r="K82" s="221"/>
    </row>
    <row r="83" spans="1:11" x14ac:dyDescent="0.3">
      <c r="A83" s="165">
        <v>81</v>
      </c>
      <c r="B83" s="117" t="s">
        <v>1672</v>
      </c>
      <c r="C83" s="117" t="s">
        <v>1600</v>
      </c>
      <c r="D83" s="96" t="s">
        <v>42</v>
      </c>
      <c r="E83" s="142" t="s">
        <v>291</v>
      </c>
      <c r="F83" s="137" t="s">
        <v>106</v>
      </c>
      <c r="G83" s="100">
        <v>370.22</v>
      </c>
      <c r="H83" s="2">
        <f t="shared" si="3"/>
        <v>0</v>
      </c>
      <c r="I83" s="28">
        <f t="shared" ref="I83:I100" si="4">ROUND(G83-G83*H83,2)</f>
        <v>370.22</v>
      </c>
      <c r="J83" s="265"/>
      <c r="K83" s="221"/>
    </row>
    <row r="84" spans="1:11" x14ac:dyDescent="0.3">
      <c r="A84" s="165">
        <v>82</v>
      </c>
      <c r="B84" s="117" t="s">
        <v>1673</v>
      </c>
      <c r="C84" s="117" t="s">
        <v>1601</v>
      </c>
      <c r="D84" s="96" t="s">
        <v>42</v>
      </c>
      <c r="E84" s="142" t="s">
        <v>291</v>
      </c>
      <c r="F84" s="137" t="s">
        <v>106</v>
      </c>
      <c r="G84" s="100">
        <v>493.63</v>
      </c>
      <c r="H84" s="2">
        <f t="shared" si="3"/>
        <v>0</v>
      </c>
      <c r="I84" s="28">
        <f t="shared" si="4"/>
        <v>493.63</v>
      </c>
      <c r="J84" s="265"/>
      <c r="K84" s="221"/>
    </row>
    <row r="85" spans="1:11" x14ac:dyDescent="0.3">
      <c r="A85" s="165">
        <v>83</v>
      </c>
      <c r="B85" s="117" t="s">
        <v>1674</v>
      </c>
      <c r="C85" s="117" t="s">
        <v>1602</v>
      </c>
      <c r="D85" s="96" t="s">
        <v>42</v>
      </c>
      <c r="E85" s="142" t="s">
        <v>291</v>
      </c>
      <c r="F85" s="137" t="s">
        <v>106</v>
      </c>
      <c r="G85" s="100">
        <v>617.03</v>
      </c>
      <c r="H85" s="2">
        <f t="shared" si="3"/>
        <v>0</v>
      </c>
      <c r="I85" s="28">
        <f t="shared" si="4"/>
        <v>617.03</v>
      </c>
      <c r="J85" s="265"/>
      <c r="K85" s="221"/>
    </row>
    <row r="86" spans="1:11" s="123" customFormat="1" ht="74.099999999999994" customHeight="1" x14ac:dyDescent="0.3">
      <c r="A86" s="165">
        <v>84</v>
      </c>
      <c r="B86" s="95" t="s">
        <v>1603</v>
      </c>
      <c r="C86" s="117" t="s">
        <v>1604</v>
      </c>
      <c r="D86" s="96" t="s">
        <v>42</v>
      </c>
      <c r="E86" s="142" t="s">
        <v>291</v>
      </c>
      <c r="F86" s="137" t="s">
        <v>106</v>
      </c>
      <c r="G86" s="100">
        <v>191.79</v>
      </c>
      <c r="H86" s="2">
        <f t="shared" si="3"/>
        <v>0</v>
      </c>
      <c r="I86" s="28">
        <f t="shared" si="4"/>
        <v>191.79</v>
      </c>
      <c r="J86" s="132"/>
      <c r="K86" s="224"/>
    </row>
    <row r="87" spans="1:11" s="123" customFormat="1" ht="74.099999999999994" customHeight="1" x14ac:dyDescent="0.3">
      <c r="A87" s="165">
        <v>85</v>
      </c>
      <c r="B87" s="95" t="s">
        <v>1605</v>
      </c>
      <c r="C87" s="117" t="s">
        <v>1606</v>
      </c>
      <c r="D87" s="96" t="s">
        <v>42</v>
      </c>
      <c r="E87" s="142" t="s">
        <v>291</v>
      </c>
      <c r="F87" s="137" t="s">
        <v>106</v>
      </c>
      <c r="G87" s="100">
        <v>159.83000000000001</v>
      </c>
      <c r="H87" s="2">
        <f t="shared" si="3"/>
        <v>0</v>
      </c>
      <c r="I87" s="28">
        <f t="shared" si="4"/>
        <v>159.83000000000001</v>
      </c>
      <c r="J87" s="132"/>
      <c r="K87" s="224"/>
    </row>
    <row r="88" spans="1:11" x14ac:dyDescent="0.3">
      <c r="A88" s="165">
        <v>86</v>
      </c>
      <c r="B88" s="117" t="s">
        <v>1607</v>
      </c>
      <c r="C88" s="117" t="s">
        <v>1616</v>
      </c>
      <c r="D88" s="80" t="s">
        <v>5</v>
      </c>
      <c r="E88" s="142" t="s">
        <v>291</v>
      </c>
      <c r="F88" s="137" t="s">
        <v>106</v>
      </c>
      <c r="G88" s="100">
        <v>127</v>
      </c>
      <c r="H88" s="2">
        <f t="shared" si="3"/>
        <v>0</v>
      </c>
      <c r="I88" s="28">
        <f t="shared" si="4"/>
        <v>127</v>
      </c>
      <c r="J88" s="266"/>
      <c r="K88" s="221"/>
    </row>
    <row r="89" spans="1:11" x14ac:dyDescent="0.3">
      <c r="A89" s="165">
        <v>87</v>
      </c>
      <c r="B89" s="117" t="s">
        <v>1608</v>
      </c>
      <c r="C89" s="117" t="s">
        <v>1617</v>
      </c>
      <c r="D89" s="80" t="s">
        <v>5</v>
      </c>
      <c r="E89" s="142" t="s">
        <v>291</v>
      </c>
      <c r="F89" s="137" t="s">
        <v>106</v>
      </c>
      <c r="G89" s="100">
        <v>184.16</v>
      </c>
      <c r="H89" s="2">
        <f t="shared" si="3"/>
        <v>0</v>
      </c>
      <c r="I89" s="28">
        <f t="shared" si="4"/>
        <v>184.16</v>
      </c>
      <c r="J89" s="266"/>
      <c r="K89" s="221"/>
    </row>
    <row r="90" spans="1:11" x14ac:dyDescent="0.3">
      <c r="A90" s="165">
        <v>88</v>
      </c>
      <c r="B90" s="117" t="s">
        <v>1609</v>
      </c>
      <c r="C90" s="117" t="s">
        <v>1618</v>
      </c>
      <c r="D90" s="80" t="s">
        <v>5</v>
      </c>
      <c r="E90" s="142" t="s">
        <v>291</v>
      </c>
      <c r="F90" s="137" t="s">
        <v>106</v>
      </c>
      <c r="G90" s="100">
        <v>181.61</v>
      </c>
      <c r="H90" s="2">
        <f t="shared" si="3"/>
        <v>0</v>
      </c>
      <c r="I90" s="28">
        <f t="shared" si="4"/>
        <v>181.61</v>
      </c>
      <c r="J90" s="266"/>
      <c r="K90" s="221"/>
    </row>
    <row r="91" spans="1:11" x14ac:dyDescent="0.3">
      <c r="A91" s="165">
        <v>89</v>
      </c>
      <c r="B91" s="117" t="s">
        <v>1610</v>
      </c>
      <c r="C91" s="117" t="s">
        <v>1619</v>
      </c>
      <c r="D91" s="80" t="s">
        <v>5</v>
      </c>
      <c r="E91" s="142" t="s">
        <v>291</v>
      </c>
      <c r="F91" s="137" t="s">
        <v>106</v>
      </c>
      <c r="G91" s="100">
        <v>232.84</v>
      </c>
      <c r="H91" s="2">
        <f t="shared" si="3"/>
        <v>0</v>
      </c>
      <c r="I91" s="28">
        <f t="shared" si="4"/>
        <v>232.84</v>
      </c>
      <c r="J91" s="266"/>
      <c r="K91" s="221"/>
    </row>
    <row r="92" spans="1:11" x14ac:dyDescent="0.3">
      <c r="A92" s="165">
        <v>90</v>
      </c>
      <c r="B92" s="117" t="s">
        <v>1611</v>
      </c>
      <c r="C92" s="117" t="s">
        <v>1620</v>
      </c>
      <c r="D92" s="80" t="s">
        <v>5</v>
      </c>
      <c r="E92" s="142" t="s">
        <v>291</v>
      </c>
      <c r="F92" s="137" t="s">
        <v>106</v>
      </c>
      <c r="G92" s="100">
        <v>340.79</v>
      </c>
      <c r="H92" s="2">
        <f t="shared" si="3"/>
        <v>0</v>
      </c>
      <c r="I92" s="28">
        <f t="shared" si="4"/>
        <v>340.79</v>
      </c>
      <c r="J92" s="266"/>
      <c r="K92" s="221"/>
    </row>
    <row r="93" spans="1:11" x14ac:dyDescent="0.3">
      <c r="A93" s="165">
        <v>91</v>
      </c>
      <c r="B93" s="117" t="s">
        <v>1612</v>
      </c>
      <c r="C93" s="117" t="s">
        <v>1621</v>
      </c>
      <c r="D93" s="80" t="s">
        <v>5</v>
      </c>
      <c r="E93" s="142" t="s">
        <v>291</v>
      </c>
      <c r="F93" s="137" t="s">
        <v>106</v>
      </c>
      <c r="G93" s="100">
        <v>478.38</v>
      </c>
      <c r="H93" s="2">
        <f t="shared" si="3"/>
        <v>0</v>
      </c>
      <c r="I93" s="28">
        <f t="shared" si="4"/>
        <v>478.38</v>
      </c>
      <c r="J93" s="266"/>
      <c r="K93" s="221"/>
    </row>
    <row r="94" spans="1:11" x14ac:dyDescent="0.3">
      <c r="A94" s="165">
        <v>92</v>
      </c>
      <c r="B94" s="117" t="s">
        <v>1613</v>
      </c>
      <c r="C94" s="117" t="s">
        <v>1622</v>
      </c>
      <c r="D94" s="80" t="s">
        <v>5</v>
      </c>
      <c r="E94" s="142" t="s">
        <v>291</v>
      </c>
      <c r="F94" s="137" t="s">
        <v>106</v>
      </c>
      <c r="G94" s="100">
        <v>618.07000000000005</v>
      </c>
      <c r="H94" s="2">
        <f t="shared" si="3"/>
        <v>0</v>
      </c>
      <c r="I94" s="28">
        <f t="shared" si="4"/>
        <v>618.07000000000005</v>
      </c>
      <c r="J94" s="266"/>
      <c r="K94" s="221"/>
    </row>
    <row r="95" spans="1:11" x14ac:dyDescent="0.3">
      <c r="A95" s="165">
        <v>93</v>
      </c>
      <c r="B95" s="117" t="s">
        <v>1614</v>
      </c>
      <c r="C95" s="117" t="s">
        <v>1623</v>
      </c>
      <c r="D95" s="80" t="s">
        <v>5</v>
      </c>
      <c r="E95" s="142" t="s">
        <v>291</v>
      </c>
      <c r="F95" s="137" t="s">
        <v>106</v>
      </c>
      <c r="G95" s="100">
        <v>1064.71</v>
      </c>
      <c r="H95" s="2">
        <f t="shared" si="3"/>
        <v>0</v>
      </c>
      <c r="I95" s="28">
        <f t="shared" si="4"/>
        <v>1064.71</v>
      </c>
      <c r="J95" s="266"/>
      <c r="K95" s="221"/>
    </row>
    <row r="96" spans="1:11" x14ac:dyDescent="0.3">
      <c r="A96" s="165">
        <v>94</v>
      </c>
      <c r="B96" s="117" t="s">
        <v>1615</v>
      </c>
      <c r="C96" s="117" t="s">
        <v>1624</v>
      </c>
      <c r="D96" s="80" t="s">
        <v>5</v>
      </c>
      <c r="E96" s="142" t="s">
        <v>291</v>
      </c>
      <c r="F96" s="137" t="s">
        <v>106</v>
      </c>
      <c r="G96" s="100">
        <v>1246.75</v>
      </c>
      <c r="H96" s="2">
        <f t="shared" si="3"/>
        <v>0</v>
      </c>
      <c r="I96" s="28">
        <f t="shared" si="4"/>
        <v>1246.75</v>
      </c>
      <c r="J96" s="266"/>
      <c r="K96" s="221"/>
    </row>
    <row r="97" spans="1:11" ht="24.9" customHeight="1" x14ac:dyDescent="0.3">
      <c r="A97" s="165">
        <v>95</v>
      </c>
      <c r="B97" s="117" t="s">
        <v>1629</v>
      </c>
      <c r="C97" s="117" t="s">
        <v>1625</v>
      </c>
      <c r="D97" s="80" t="s">
        <v>5</v>
      </c>
      <c r="E97" s="142" t="s">
        <v>291</v>
      </c>
      <c r="F97" s="137" t="s">
        <v>106</v>
      </c>
      <c r="G97" s="100">
        <v>124.18</v>
      </c>
      <c r="H97" s="2">
        <f t="shared" si="3"/>
        <v>0</v>
      </c>
      <c r="I97" s="28">
        <f t="shared" si="4"/>
        <v>124.18</v>
      </c>
      <c r="J97" s="266"/>
      <c r="K97" s="221"/>
    </row>
    <row r="98" spans="1:11" ht="24.9" customHeight="1" x14ac:dyDescent="0.3">
      <c r="A98" s="165">
        <v>96</v>
      </c>
      <c r="B98" s="117" t="s">
        <v>1630</v>
      </c>
      <c r="C98" s="117" t="s">
        <v>1626</v>
      </c>
      <c r="D98" s="80" t="s">
        <v>5</v>
      </c>
      <c r="E98" s="142" t="s">
        <v>291</v>
      </c>
      <c r="F98" s="137" t="s">
        <v>106</v>
      </c>
      <c r="G98" s="100">
        <v>139.71</v>
      </c>
      <c r="H98" s="2">
        <f t="shared" si="3"/>
        <v>0</v>
      </c>
      <c r="I98" s="28">
        <f t="shared" si="4"/>
        <v>139.71</v>
      </c>
      <c r="J98" s="266"/>
      <c r="K98" s="221"/>
    </row>
    <row r="99" spans="1:11" ht="24.9" customHeight="1" x14ac:dyDescent="0.3">
      <c r="A99" s="165">
        <v>97</v>
      </c>
      <c r="B99" s="117" t="s">
        <v>1631</v>
      </c>
      <c r="C99" s="117" t="s">
        <v>1627</v>
      </c>
      <c r="D99" s="80" t="s">
        <v>5</v>
      </c>
      <c r="E99" s="142" t="s">
        <v>291</v>
      </c>
      <c r="F99" s="137" t="s">
        <v>106</v>
      </c>
      <c r="G99" s="100">
        <v>182.41</v>
      </c>
      <c r="H99" s="2">
        <f t="shared" si="3"/>
        <v>0</v>
      </c>
      <c r="I99" s="28">
        <f t="shared" si="4"/>
        <v>182.41</v>
      </c>
      <c r="J99" s="266"/>
      <c r="K99" s="221"/>
    </row>
    <row r="100" spans="1:11" ht="24.9" customHeight="1" x14ac:dyDescent="0.3">
      <c r="A100" s="165">
        <v>98</v>
      </c>
      <c r="B100" s="117" t="s">
        <v>1632</v>
      </c>
      <c r="C100" s="117" t="s">
        <v>1628</v>
      </c>
      <c r="D100" s="80" t="s">
        <v>5</v>
      </c>
      <c r="E100" s="142" t="s">
        <v>291</v>
      </c>
      <c r="F100" s="137" t="s">
        <v>106</v>
      </c>
      <c r="G100" s="100">
        <v>209.56</v>
      </c>
      <c r="H100" s="2">
        <f t="shared" si="3"/>
        <v>0</v>
      </c>
      <c r="I100" s="28">
        <f t="shared" si="4"/>
        <v>209.56</v>
      </c>
      <c r="J100" s="266"/>
      <c r="K100" s="221"/>
    </row>
  </sheetData>
  <sheetProtection password="D9AA" sheet="1" objects="1" scenarios="1"/>
  <mergeCells count="19">
    <mergeCell ref="J27:J32"/>
    <mergeCell ref="J22:J26"/>
    <mergeCell ref="J19:J20"/>
    <mergeCell ref="J88:J96"/>
    <mergeCell ref="J97:J100"/>
    <mergeCell ref="J75:J85"/>
    <mergeCell ref="J4:J11"/>
    <mergeCell ref="J54:J59"/>
    <mergeCell ref="J60:J65"/>
    <mergeCell ref="J66:J72"/>
    <mergeCell ref="J73:J74"/>
    <mergeCell ref="J48:J50"/>
    <mergeCell ref="J51:J53"/>
    <mergeCell ref="J43:J47"/>
    <mergeCell ref="J12:J13"/>
    <mergeCell ref="J14:J15"/>
    <mergeCell ref="J16:J18"/>
    <mergeCell ref="J33:J37"/>
    <mergeCell ref="J38:J42"/>
  </mergeCells>
  <hyperlinks>
    <hyperlink ref="A1" location="Главная!H9" display="На главную"/>
  </hyperlinks>
  <pageMargins left="0.75" right="0.75" top="1" bottom="1" header="0.5" footer="0.5"/>
  <pageSetup orientation="portrait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</vt:i4>
      </vt:variant>
    </vt:vector>
  </HeadingPairs>
  <TitlesOfParts>
    <vt:vector size="12" baseType="lpstr">
      <vt:lpstr>Главная</vt:lpstr>
      <vt:lpstr>Балочные зажимы</vt:lpstr>
      <vt:lpstr>Тросы</vt:lpstr>
      <vt:lpstr>Профили Страт</vt:lpstr>
      <vt:lpstr>Страт стойки консоли</vt:lpstr>
      <vt:lpstr>Страт монтажные элементы</vt:lpstr>
      <vt:lpstr>Пров лотки и аксессуары</vt:lpstr>
      <vt:lpstr>Пров лотки нерж и аксессуары</vt:lpstr>
      <vt:lpstr>Монтажные элементы</vt:lpstr>
      <vt:lpstr>Хомуты и скобы</vt:lpstr>
      <vt:lpstr>Крепеж</vt:lpstr>
      <vt:lpstr>Тросы!fastgrip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2020-01-21T08:35:01Z</dcterms:modified>
</cp:coreProperties>
</file>